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80"/>
  </bookViews>
  <sheets>
    <sheet name="Sheet1" sheetId="1" r:id="rId1"/>
  </sheets>
  <definedNames>
    <definedName name="page\x2dtotal">Sheet1!#REF!</definedName>
    <definedName name="page\x2dtotal\x2dmaster0">Sheet1!#REF!</definedName>
    <definedName name="_xlnm.Print_Area" localSheetId="0">Sheet1!$A$1:$C$55</definedName>
  </definedNames>
  <calcPr calcId="162913"/>
</workbook>
</file>

<file path=xl/calcChain.xml><?xml version="1.0" encoding="utf-8"?>
<calcChain xmlns="http://schemas.openxmlformats.org/spreadsheetml/2006/main">
  <c r="C17" i="1" l="1"/>
  <c r="C44" i="1" l="1"/>
  <c r="C42" i="1"/>
  <c r="C48" i="1" l="1"/>
  <c r="C40" i="1" l="1"/>
  <c r="C53" i="1" l="1"/>
  <c r="C55" i="1" s="1"/>
</calcChain>
</file>

<file path=xl/sharedStrings.xml><?xml version="1.0" encoding="utf-8"?>
<sst xmlns="http://schemas.openxmlformats.org/spreadsheetml/2006/main" count="87" uniqueCount="82">
  <si>
    <t>Clasificatie Economica</t>
  </si>
  <si>
    <t>Clasificatie Economica Descriere</t>
  </si>
  <si>
    <t>Executie Cumulat</t>
  </si>
  <si>
    <t>Salarii de baza</t>
  </si>
  <si>
    <t>100105</t>
  </si>
  <si>
    <t>Sporuri pentru conditii de munca</t>
  </si>
  <si>
    <t>100106</t>
  </si>
  <si>
    <t>Alte sporuri</t>
  </si>
  <si>
    <t>Indemnizatii platite unor persoane din afara unitatii</t>
  </si>
  <si>
    <t>100113</t>
  </si>
  <si>
    <t>Drepturi de delegare</t>
  </si>
  <si>
    <t>100117</t>
  </si>
  <si>
    <t>Indemnizatii de hrana</t>
  </si>
  <si>
    <t>100130</t>
  </si>
  <si>
    <t>Alte drepturi salariale in bani</t>
  </si>
  <si>
    <t>100206</t>
  </si>
  <si>
    <t>Vouchere de vacanta</t>
  </si>
  <si>
    <t>100307</t>
  </si>
  <si>
    <t>Contributia asiguratorie pentru munca</t>
  </si>
  <si>
    <t>200101</t>
  </si>
  <si>
    <t>Furnituri de birou</t>
  </si>
  <si>
    <t>200102</t>
  </si>
  <si>
    <t>Materiale pentru curatenie</t>
  </si>
  <si>
    <t>200103</t>
  </si>
  <si>
    <t>Incalzit, Iluminat si forta motrica</t>
  </si>
  <si>
    <t>200104</t>
  </si>
  <si>
    <t>Apa, canal si salubritate</t>
  </si>
  <si>
    <t>200105</t>
  </si>
  <si>
    <t>Carburanti si lubrifianti</t>
  </si>
  <si>
    <t>200106</t>
  </si>
  <si>
    <t>Piese de schimb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</si>
  <si>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</si>
  <si>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</si>
  <si>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</si>
  <si>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</si>
  <si>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</si>
  <si>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</si>
  <si>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200200</t>
  </si>
  <si>
    <t xml:space="preserve">Reparatii curente </t>
  </si>
  <si>
    <t>200530</t>
  </si>
  <si>
    <t>Alte obiecte de inventar</t>
  </si>
  <si>
    <t>200601</t>
  </si>
  <si>
    <t>Deplasari interne, detasari, transferari</t>
  </si>
  <si>
    <t>200602</t>
  </si>
  <si>
    <t>Deplasari in strainatate</t>
  </si>
  <si>
    <t>201200</t>
  </si>
  <si>
    <t>Consultanta si expertiza</t>
  </si>
  <si>
    <t>201300</t>
  </si>
  <si>
    <t>Pregatire profesionala</t>
  </si>
  <si>
    <t>201400</t>
  </si>
  <si>
    <t>Protectia muncii</t>
  </si>
  <si>
    <t>202500</t>
  </si>
  <si>
    <t>Cheltuieli judiciare si extrajudiciare derivate din actiuni in reprezentarea intereselor statului, potrivit dispozitiilor legale</t>
  </si>
  <si>
    <t>203001</t>
  </si>
  <si>
    <t>Reclama si publicitate</t>
  </si>
  <si>
    <t>203002</t>
  </si>
  <si>
    <t xml:space="preserve">Protocol si reprezentare </t>
  </si>
  <si>
    <t>203003</t>
  </si>
  <si>
    <t>Prime de asigurare non-viata</t>
  </si>
  <si>
    <t>203004</t>
  </si>
  <si>
    <t>Chirii</t>
  </si>
  <si>
    <t>203030</t>
  </si>
  <si>
    <t>Alte cheltuieli cu bunuri si servicii</t>
  </si>
  <si>
    <t>594000</t>
  </si>
  <si>
    <t>Sume aferente persoanelor cu handicap neincadrate</t>
  </si>
  <si>
    <t>710102</t>
  </si>
  <si>
    <t xml:space="preserve">Masini, echipamente si mijloace de transport </t>
  </si>
  <si>
    <t>850103</t>
  </si>
  <si>
    <t>Plati efectuate in anii precedenti si recuperate in anul curent aferente cheltuielilor curente si operatiunilor financiare ale altor institutii publice</t>
  </si>
  <si>
    <t>TOTAL</t>
  </si>
  <si>
    <t>Alte active fixe</t>
  </si>
  <si>
    <t>Mobilier, aparatura birotica si alte active corporale</t>
  </si>
  <si>
    <t>Constructii</t>
  </si>
  <si>
    <t>Finantare de la buget - finantare publica nationala</t>
  </si>
  <si>
    <t>Fonduri europene nerambursabile</t>
  </si>
  <si>
    <t>Sume aferente TVA</t>
  </si>
  <si>
    <t xml:space="preserve">TOTAL CHELTUIELI sursa A </t>
  </si>
  <si>
    <t>Finantare externa nerambursabila</t>
  </si>
  <si>
    <t>TOTAL CHELTUIELI sursa D</t>
  </si>
  <si>
    <t>Indemnizatie pentru internship</t>
  </si>
  <si>
    <t xml:space="preserve"> </t>
  </si>
  <si>
    <t>EXECUTIE BUGETARA LA DATA DE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</si>
</sst>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</font>
    <font>
      <sz val="11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</font>
    <font>
      <b/>
      <sz val="9"/>
      <name val="Trebuchet MS"/>
      <family val="2"/>
    </font>
    <font>
      <sz val="9"/>
      <name val="Trebuchet MS"/>
      <family val="2"/>
    </font>
    <font>
      <sz val="9"/>
      <color theme="1"/>
      <name val="Trebuchet MS"/>
      <family val="2"/>
    </font>
    <font>
      <sz val="1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sz val="7.5"/>
      <color theme="1"/>
      <name val="Times New Roman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2" xfId="0" applyFont="1" applyBorder="1" applyAlignment="1">
      <alignment horizontal="center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Fill="1" applyAlignment="1"/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7" fillId="0" borderId="3" xfId="0" applyNumberFormat="1" applyFont="1" applyBorder="1" applyAlignment="1">
      <alignment horizontal="right" vertical="top" wrapText="1"/>
    </xf>
    <xf numFmtId="0" fontId="7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0" fontId="8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4" fontId="5" fillId="0" borderId="4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 wrapText="1"/>
    </xf>
    <xf numFmtId="0" fontId="8" fillId="0" borderId="3" xfId="0" applyFont="1" applyFill="1" applyBorder="1" applyAlignment="1"/>
    <xf numFmtId="0" fontId="5" fillId="0" borderId="3" xfId="0" applyFont="1" applyFill="1" applyBorder="1" applyAlignment="1">
      <alignment horizontal="left" vertical="top" wrapText="1"/>
    </xf>
    <xf numFmtId="4" fontId="5" fillId="0" borderId="3" xfId="0" applyNumberFormat="1" applyFont="1" applyFill="1" applyBorder="1" applyAlignment="1">
      <alignment horizontal="right" vertical="top" wrapText="1"/>
    </xf>
    <xf numFmtId="4" fontId="9" fillId="0" borderId="4" xfId="0" applyNumberFormat="1" applyFont="1" applyBorder="1" applyAlignment="1">
      <alignment vertical="top" wrapText="1"/>
    </xf>
    <xf numFmtId="4" fontId="10" fillId="0" borderId="3" xfId="0" applyNumberFormat="1" applyFont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horizontal="right" vertical="top" wrapText="1"/>
    </xf>
    <xf numFmtId="4" fontId="11" fillId="0" borderId="4" xfId="0" applyNumberFormat="1" applyFont="1" applyFill="1" applyBorder="1" applyAlignment="1">
      <alignment horizontal="right" vertical="top" wrapText="1"/>
    </xf>
    <xf numFmtId="4" fontId="12" fillId="0" borderId="4" xfId="0" applyNumberFormat="1" applyFont="1" applyBorder="1" applyAlignment="1">
      <alignment vertical="top" wrapText="1"/>
    </xf>
    <xf numFmtId="4" fontId="13" fillId="0" borderId="4" xfId="0" applyNumberFormat="1" applyFont="1" applyBorder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1" fillId="0" borderId="0" xfId="0" applyFont="1" applyFill="1" applyAlignment="1">
      <alignment horizontal="left" indent="1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808224</xdr:colOff>
      <xdr:row>2</xdr:row>
      <xdr:rowOff>85725</xdr:rowOff>
    </xdr:to>
    <xdr:pic>
      <xdr:nvPicPr>
        <xdr:cNvPr id="3" name="Picture 2" descr="LogotipANI_80x25mm_PtrA4.wmf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5430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2206158</xdr:colOff>
      <xdr:row>0</xdr:row>
      <xdr:rowOff>0</xdr:rowOff>
    </xdr:from>
    <xdr:to>
      <xdr:col>3</xdr:col>
      <xdr:colOff>7004</xdr:colOff>
      <xdr:row>3</xdr:row>
      <xdr:rowOff>120077</xdr:rowOff>
    </xdr:to>
    <xdr:pic>
      <xdr:nvPicPr>
        <xdr:cNvPr id="5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544" y="0"/>
          <a:ext cx="1113585" cy="6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tabSelected="1" zoomScale="136" zoomScaleNormal="136" workbookViewId="0">
      <selection activeCell="C55" sqref="C55"/>
    </sheetView>
  </sheetViews>
  <sheetFormatPr defaultRowHeight="15" x14ac:dyDescent="0.25"/>
  <cols>
    <col min="1" max="1" width="11" style="1" customWidth="1"/>
    <col min="2" max="2" width="35" style="1" customWidth="1"/>
    <col min="3" max="3" width="15.28515625" style="1" bestFit="1" customWidth="1"/>
    <col min="4" max="4" width="39.7109375" style="1" customWidth="1"/>
    <col min="5" max="7" width="12" style="1" bestFit="1" customWidth="1"/>
    <col min="8" max="16384" width="9.140625" style="1"/>
  </cols>
  <sheetData>
    <row r="1" spans="1:7" ht="15" customHeight="1" x14ac:dyDescent="0.25">
      <c r="A1" s="3"/>
      <c r="B1" s="3"/>
      <c r="C1" s="4"/>
    </row>
    <row r="2" spans="1:7" x14ac:dyDescent="0.25">
      <c r="A2" s="29"/>
      <c r="B2" s="29"/>
      <c r="C2" s="29"/>
    </row>
    <row r="5" spans="1:7" x14ac:dyDescent="0.25">
      <c r="A5" s="31" t="s">
        <v>81</v>
      </c>
      <c r="B5" s="31"/>
      <c r="C5" s="31"/>
    </row>
    <row r="6" spans="1:7" x14ac:dyDescent="0.25">
      <c r="A6" s="5"/>
      <c r="B6" s="5"/>
      <c r="C6" s="5"/>
    </row>
    <row r="7" spans="1:7" ht="30" x14ac:dyDescent="0.25">
      <c r="A7" s="9" t="s">
        <v>0</v>
      </c>
      <c r="B7" s="9" t="s">
        <v>1</v>
      </c>
      <c r="C7" s="9" t="s">
        <v>2</v>
      </c>
      <c r="E7" s="2"/>
      <c r="F7" s="2"/>
    </row>
    <row r="8" spans="1:7" s="6" customFormat="1" x14ac:dyDescent="0.25">
      <c r="A8" s="10">
        <v>100101</v>
      </c>
      <c r="B8" s="10" t="s">
        <v>3</v>
      </c>
      <c r="C8" s="23">
        <v>2778674</v>
      </c>
      <c r="E8" s="7"/>
      <c r="F8" s="7"/>
    </row>
    <row r="9" spans="1:7" s="6" customFormat="1" x14ac:dyDescent="0.25">
      <c r="A9" s="10" t="s">
        <v>4</v>
      </c>
      <c r="B9" s="10" t="s">
        <v>5</v>
      </c>
      <c r="C9" s="23">
        <v>60782</v>
      </c>
      <c r="D9" s="7"/>
    </row>
    <row r="10" spans="1:7" s="6" customFormat="1" ht="13.5" customHeight="1" x14ac:dyDescent="0.25">
      <c r="A10" s="10" t="s">
        <v>6</v>
      </c>
      <c r="B10" s="10" t="s">
        <v>7</v>
      </c>
      <c r="C10" s="23">
        <v>259117</v>
      </c>
    </row>
    <row r="11" spans="1:7" s="6" customFormat="1" ht="15" customHeight="1" x14ac:dyDescent="0.25">
      <c r="A11" s="10">
        <v>100112</v>
      </c>
      <c r="B11" s="10" t="s">
        <v>8</v>
      </c>
      <c r="C11" s="23">
        <v>214530</v>
      </c>
    </row>
    <row r="12" spans="1:7" s="6" customFormat="1" x14ac:dyDescent="0.25">
      <c r="A12" s="10" t="s">
        <v>9</v>
      </c>
      <c r="B12" s="10" t="s">
        <v>10</v>
      </c>
      <c r="C12" s="23">
        <v>13156</v>
      </c>
      <c r="G12" s="7"/>
    </row>
    <row r="13" spans="1:7" s="6" customFormat="1" x14ac:dyDescent="0.25">
      <c r="A13" s="10" t="s">
        <v>11</v>
      </c>
      <c r="B13" s="10" t="s">
        <v>12</v>
      </c>
      <c r="C13" s="23">
        <v>23420</v>
      </c>
      <c r="G13" s="7"/>
    </row>
    <row r="14" spans="1:7" s="6" customFormat="1" x14ac:dyDescent="0.25">
      <c r="A14" s="10" t="s">
        <v>13</v>
      </c>
      <c r="B14" s="10" t="s">
        <v>14</v>
      </c>
      <c r="C14" s="23">
        <v>124222</v>
      </c>
      <c r="E14" s="7"/>
    </row>
    <row r="15" spans="1:7" s="6" customFormat="1" x14ac:dyDescent="0.25">
      <c r="A15" s="10" t="s">
        <v>15</v>
      </c>
      <c r="B15" s="10" t="s">
        <v>16</v>
      </c>
      <c r="C15" s="24">
        <v>0</v>
      </c>
    </row>
    <row r="16" spans="1:7" s="6" customFormat="1" x14ac:dyDescent="0.25">
      <c r="A16" s="10" t="s">
        <v>17</v>
      </c>
      <c r="B16" s="10" t="s">
        <v>18</v>
      </c>
      <c r="C16" s="23">
        <v>76293</v>
      </c>
    </row>
    <row r="17" spans="1:3" s="6" customFormat="1" ht="16.5" x14ac:dyDescent="0.25">
      <c r="A17" s="10"/>
      <c r="B17" s="11" t="s">
        <v>69</v>
      </c>
      <c r="C17" s="25">
        <f>SUM(C8:C16)</f>
        <v>3550194</v>
      </c>
    </row>
    <row r="18" spans="1:3" s="6" customFormat="1" x14ac:dyDescent="0.25">
      <c r="A18" s="10" t="s">
        <v>19</v>
      </c>
      <c r="B18" s="10" t="s">
        <v>20</v>
      </c>
      <c r="C18" s="24">
        <v>0</v>
      </c>
    </row>
    <row r="19" spans="1:3" s="6" customFormat="1" x14ac:dyDescent="0.25">
      <c r="A19" s="10" t="s">
        <v>21</v>
      </c>
      <c r="B19" s="10" t="s">
        <v>22</v>
      </c>
      <c r="C19" s="24">
        <v>0</v>
      </c>
    </row>
    <row r="20" spans="1:3" s="6" customFormat="1" x14ac:dyDescent="0.25">
      <c r="A20" s="10" t="s">
        <v>23</v>
      </c>
      <c r="B20" s="10" t="s">
        <v>24</v>
      </c>
      <c r="C20" s="23">
        <v>223708.46</v>
      </c>
    </row>
    <row r="21" spans="1:3" s="6" customFormat="1" x14ac:dyDescent="0.25">
      <c r="A21" s="10" t="s">
        <v>25</v>
      </c>
      <c r="B21" s="10" t="s">
        <v>26</v>
      </c>
      <c r="C21" s="23">
        <v>7707.68</v>
      </c>
    </row>
    <row r="22" spans="1:3" s="6" customFormat="1" x14ac:dyDescent="0.25">
      <c r="A22" s="10" t="s">
        <v>27</v>
      </c>
      <c r="B22" s="10" t="s">
        <v>28</v>
      </c>
      <c r="C22" s="28">
        <v>9338.66</v>
      </c>
    </row>
    <row r="23" spans="1:3" s="6" customFormat="1" x14ac:dyDescent="0.25">
      <c r="A23" s="10" t="s">
        <v>29</v>
      </c>
      <c r="B23" s="10" t="s">
        <v>30</v>
      </c>
      <c r="C23" s="24">
        <v>5062.3100000000004</v>
      </c>
    </row>
    <row r="24" spans="1:3" s="6" customFormat="1" x14ac:dyDescent="0.25">
      <c r="A24" s="10" t="s">
        <v>31</v>
      </c>
      <c r="B24" s="10" t="s">
        <v>32</v>
      </c>
      <c r="C24" s="28">
        <v>12294.98</v>
      </c>
    </row>
    <row r="25" spans="1:3" s="6" customFormat="1" ht="15.75" customHeight="1" x14ac:dyDescent="0.25">
      <c r="A25" s="10" t="s">
        <v>33</v>
      </c>
      <c r="B25" s="10" t="s">
        <v>34</v>
      </c>
      <c r="C25" s="23">
        <v>491225.77</v>
      </c>
    </row>
    <row r="26" spans="1:3" s="6" customFormat="1" ht="16.5" customHeight="1" x14ac:dyDescent="0.25">
      <c r="A26" s="10" t="s">
        <v>35</v>
      </c>
      <c r="B26" s="10" t="s">
        <v>36</v>
      </c>
      <c r="C26" s="24">
        <v>36416.14</v>
      </c>
    </row>
    <row r="27" spans="1:3" s="6" customFormat="1" x14ac:dyDescent="0.25">
      <c r="A27" s="10" t="s">
        <v>37</v>
      </c>
      <c r="B27" s="10" t="s">
        <v>38</v>
      </c>
      <c r="C27" s="24">
        <v>5148.7</v>
      </c>
    </row>
    <row r="28" spans="1:3" s="6" customFormat="1" x14ac:dyDescent="0.25">
      <c r="A28" s="10" t="s">
        <v>39</v>
      </c>
      <c r="B28" s="10" t="s">
        <v>40</v>
      </c>
      <c r="C28" s="24">
        <v>0</v>
      </c>
    </row>
    <row r="29" spans="1:3" s="6" customFormat="1" x14ac:dyDescent="0.25">
      <c r="A29" s="10" t="s">
        <v>41</v>
      </c>
      <c r="B29" s="10" t="s">
        <v>42</v>
      </c>
      <c r="C29" s="28">
        <v>19319.21</v>
      </c>
    </row>
    <row r="30" spans="1:3" s="6" customFormat="1" x14ac:dyDescent="0.25">
      <c r="A30" s="10" t="s">
        <v>43</v>
      </c>
      <c r="B30" s="10" t="s">
        <v>44</v>
      </c>
      <c r="C30" s="24">
        <v>0</v>
      </c>
    </row>
    <row r="31" spans="1:3" s="6" customFormat="1" x14ac:dyDescent="0.25">
      <c r="A31" s="10" t="s">
        <v>45</v>
      </c>
      <c r="B31" s="10" t="s">
        <v>46</v>
      </c>
      <c r="C31" s="24">
        <v>0</v>
      </c>
    </row>
    <row r="32" spans="1:3" s="6" customFormat="1" x14ac:dyDescent="0.25">
      <c r="A32" s="10" t="s">
        <v>47</v>
      </c>
      <c r="B32" s="10" t="s">
        <v>48</v>
      </c>
      <c r="C32" s="24">
        <v>2000</v>
      </c>
    </row>
    <row r="33" spans="1:4" s="6" customFormat="1" x14ac:dyDescent="0.25">
      <c r="A33" s="10" t="s">
        <v>49</v>
      </c>
      <c r="B33" s="10" t="s">
        <v>50</v>
      </c>
      <c r="C33" s="28">
        <v>25792</v>
      </c>
    </row>
    <row r="34" spans="1:4" s="6" customFormat="1" ht="60" x14ac:dyDescent="0.25">
      <c r="A34" s="10" t="s">
        <v>51</v>
      </c>
      <c r="B34" s="10" t="s">
        <v>52</v>
      </c>
      <c r="C34" s="28">
        <v>45761.19</v>
      </c>
    </row>
    <row r="35" spans="1:4" s="6" customFormat="1" x14ac:dyDescent="0.25">
      <c r="A35" s="10" t="s">
        <v>53</v>
      </c>
      <c r="B35" s="10" t="s">
        <v>54</v>
      </c>
      <c r="C35" s="24">
        <v>4367</v>
      </c>
    </row>
    <row r="36" spans="1:4" s="6" customFormat="1" x14ac:dyDescent="0.25">
      <c r="A36" s="10" t="s">
        <v>55</v>
      </c>
      <c r="B36" s="10" t="s">
        <v>56</v>
      </c>
      <c r="C36" s="28">
        <v>2617.89</v>
      </c>
    </row>
    <row r="37" spans="1:4" s="6" customFormat="1" x14ac:dyDescent="0.25">
      <c r="A37" s="10" t="s">
        <v>57</v>
      </c>
      <c r="B37" s="10" t="s">
        <v>58</v>
      </c>
      <c r="C37" s="28">
        <v>14280.25</v>
      </c>
    </row>
    <row r="38" spans="1:4" s="6" customFormat="1" x14ac:dyDescent="0.25">
      <c r="A38" s="10" t="s">
        <v>59</v>
      </c>
      <c r="B38" s="10" t="s">
        <v>60</v>
      </c>
      <c r="C38" s="28">
        <v>153695.32999999999</v>
      </c>
    </row>
    <row r="39" spans="1:4" s="6" customFormat="1" x14ac:dyDescent="0.25">
      <c r="A39" s="10" t="s">
        <v>61</v>
      </c>
      <c r="B39" s="10" t="s">
        <v>62</v>
      </c>
      <c r="C39" s="24">
        <v>0</v>
      </c>
    </row>
    <row r="40" spans="1:4" s="6" customFormat="1" ht="16.5" x14ac:dyDescent="0.25">
      <c r="A40" s="10"/>
      <c r="B40" s="11" t="s">
        <v>69</v>
      </c>
      <c r="C40" s="25">
        <f>SUM(C18:C39)</f>
        <v>1058735.5699999998</v>
      </c>
    </row>
    <row r="41" spans="1:4" s="6" customFormat="1" ht="14.25" customHeight="1" x14ac:dyDescent="0.25">
      <c r="A41" s="10" t="s">
        <v>63</v>
      </c>
      <c r="B41" s="10" t="s">
        <v>64</v>
      </c>
      <c r="C41" s="27">
        <v>13932</v>
      </c>
      <c r="D41" s="6" t="s">
        <v>80</v>
      </c>
    </row>
    <row r="42" spans="1:4" s="6" customFormat="1" ht="16.5" x14ac:dyDescent="0.25">
      <c r="A42" s="10"/>
      <c r="B42" s="11" t="s">
        <v>69</v>
      </c>
      <c r="C42" s="25">
        <f>SUM(C41)</f>
        <v>13932</v>
      </c>
      <c r="D42" s="7"/>
    </row>
    <row r="43" spans="1:4" s="6" customFormat="1" x14ac:dyDescent="0.25">
      <c r="A43" s="10">
        <v>594100</v>
      </c>
      <c r="B43" s="10" t="s">
        <v>79</v>
      </c>
      <c r="C43" s="13">
        <v>0</v>
      </c>
      <c r="D43" s="7"/>
    </row>
    <row r="44" spans="1:4" s="6" customFormat="1" x14ac:dyDescent="0.25">
      <c r="A44" s="10"/>
      <c r="B44" s="11" t="s">
        <v>69</v>
      </c>
      <c r="C44" s="12">
        <f>C43</f>
        <v>0</v>
      </c>
      <c r="D44" s="7"/>
    </row>
    <row r="45" spans="1:4" s="6" customFormat="1" x14ac:dyDescent="0.25">
      <c r="A45" s="10">
        <v>600100</v>
      </c>
      <c r="B45" s="14" t="s">
        <v>74</v>
      </c>
      <c r="C45" s="13">
        <v>123720</v>
      </c>
      <c r="D45" s="7"/>
    </row>
    <row r="46" spans="1:4" s="6" customFormat="1" ht="30" x14ac:dyDescent="0.25">
      <c r="A46" s="10">
        <v>600200</v>
      </c>
      <c r="B46" s="10" t="s">
        <v>73</v>
      </c>
      <c r="C46" s="13">
        <v>0</v>
      </c>
    </row>
    <row r="47" spans="1:4" s="6" customFormat="1" x14ac:dyDescent="0.25">
      <c r="A47" s="10">
        <v>600300</v>
      </c>
      <c r="B47" s="14" t="s">
        <v>75</v>
      </c>
      <c r="C47" s="13">
        <v>25981.200000000001</v>
      </c>
    </row>
    <row r="48" spans="1:4" s="6" customFormat="1" x14ac:dyDescent="0.25">
      <c r="A48" s="10"/>
      <c r="B48" s="11" t="s">
        <v>69</v>
      </c>
      <c r="C48" s="12">
        <f>C45+C46+C47</f>
        <v>149701.20000000001</v>
      </c>
    </row>
    <row r="49" spans="1:4" s="6" customFormat="1" ht="15.75" customHeight="1" x14ac:dyDescent="0.25">
      <c r="A49" s="10">
        <v>710101</v>
      </c>
      <c r="B49" s="10" t="s">
        <v>72</v>
      </c>
      <c r="C49" s="15">
        <v>0</v>
      </c>
    </row>
    <row r="50" spans="1:4" s="6" customFormat="1" ht="30" x14ac:dyDescent="0.25">
      <c r="A50" s="10" t="s">
        <v>65</v>
      </c>
      <c r="B50" s="10" t="s">
        <v>66</v>
      </c>
      <c r="C50" s="15">
        <v>0</v>
      </c>
    </row>
    <row r="51" spans="1:4" s="6" customFormat="1" ht="17.25" customHeight="1" x14ac:dyDescent="0.25">
      <c r="A51" s="10">
        <v>710103</v>
      </c>
      <c r="B51" s="10" t="s">
        <v>71</v>
      </c>
      <c r="C51" s="15">
        <v>0</v>
      </c>
    </row>
    <row r="52" spans="1:4" s="6" customFormat="1" x14ac:dyDescent="0.25">
      <c r="A52" s="10">
        <v>710130</v>
      </c>
      <c r="B52" s="10" t="s">
        <v>70</v>
      </c>
      <c r="C52" s="15">
        <v>0</v>
      </c>
    </row>
    <row r="53" spans="1:4" s="6" customFormat="1" x14ac:dyDescent="0.25">
      <c r="A53" s="10"/>
      <c r="B53" s="11" t="s">
        <v>69</v>
      </c>
      <c r="C53" s="12">
        <f>SUM(C49:C52)</f>
        <v>0</v>
      </c>
    </row>
    <row r="54" spans="1:4" s="6" customFormat="1" ht="48.75" customHeight="1" x14ac:dyDescent="0.25">
      <c r="A54" s="10" t="s">
        <v>67</v>
      </c>
      <c r="B54" s="10" t="s">
        <v>68</v>
      </c>
      <c r="C54" s="12">
        <v>-1429</v>
      </c>
    </row>
    <row r="55" spans="1:4" s="6" customFormat="1" ht="16.5" x14ac:dyDescent="0.25">
      <c r="A55" s="16"/>
      <c r="B55" s="17" t="s">
        <v>76</v>
      </c>
      <c r="C55" s="26">
        <f>C17+C40+C42+C44+C48+C53+C54</f>
        <v>4771133.7700000005</v>
      </c>
      <c r="D55" s="7"/>
    </row>
    <row r="56" spans="1:4" s="6" customFormat="1" x14ac:dyDescent="0.25">
      <c r="A56" s="19">
        <v>565902</v>
      </c>
      <c r="B56" s="19" t="s">
        <v>77</v>
      </c>
      <c r="C56" s="18">
        <v>0</v>
      </c>
      <c r="D56" s="8"/>
    </row>
    <row r="57" spans="1:4" s="6" customFormat="1" ht="16.5" x14ac:dyDescent="0.3">
      <c r="A57" s="20"/>
      <c r="B57" s="21" t="s">
        <v>78</v>
      </c>
      <c r="C57" s="22">
        <v>0</v>
      </c>
      <c r="D57" s="8"/>
    </row>
    <row r="58" spans="1:4" s="6" customFormat="1" x14ac:dyDescent="0.25">
      <c r="A58" s="30"/>
      <c r="B58" s="30"/>
      <c r="C58" s="30"/>
      <c r="D58" s="30"/>
    </row>
    <row r="59" spans="1:4" s="6" customFormat="1" x14ac:dyDescent="0.25"/>
  </sheetData>
  <mergeCells count="3">
    <mergeCell ref="A2:C2"/>
    <mergeCell ref="A58:D58"/>
    <mergeCell ref="A5:C5"/>
  </mergeCells>
  <pageMargins left="1.7086614170000001" right="0.511811023622047" top="0.55118110236220497" bottom="0.55118110236220497" header="0.31496062992126" footer="0.3149606299212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2019-09-01T10:08:30Z</dcterms:created>
  <dcterms:modified xsi:type="dcterms:W3CDTF">2026-04-15T14:25:56Z</dcterms:modified>
</cp:coreProperties>
</file>