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8800" windowHeight="12180"/>
  </bookViews>
  <sheets>
    <sheet name="Sheet1" sheetId="1" r:id="rId1"/>
    <sheet name="Sheet2" sheetId="2" r:id="rId2"/>
  </sheets>
  <externalReferences>
    <externalReference r:id="rId3"/>
  </externalReferences>
  <calcPr calcId="162913"/>
</workbook>
</file>

<file path=xl/calcChain.xml><?xml version="1.0" encoding="utf-8"?>
<calcChain xmlns="http://schemas.openxmlformats.org/spreadsheetml/2006/main">
  <c r="C48" i="1" l="1"/>
  <c r="C47" i="1"/>
  <c r="C46" i="1"/>
  <c r="C44" i="1"/>
  <c r="C43" i="1"/>
  <c r="C42" i="1"/>
  <c r="C39" i="1"/>
  <c r="C38" i="1"/>
  <c r="C36" i="1"/>
  <c r="C35" i="1"/>
  <c r="C34" i="1"/>
  <c r="C32" i="1"/>
  <c r="C31" i="1"/>
  <c r="C30" i="1"/>
  <c r="C29" i="1"/>
  <c r="C28" i="1"/>
  <c r="C27" i="1"/>
  <c r="C26" i="1"/>
  <c r="C25" i="1"/>
  <c r="C24" i="1"/>
  <c r="C23" i="1"/>
  <c r="C21" i="1"/>
  <c r="C20" i="1"/>
  <c r="C19" i="1"/>
  <c r="C18" i="1"/>
  <c r="C17" i="1"/>
  <c r="C16" i="1"/>
  <c r="C15" i="1"/>
  <c r="C14" i="1"/>
  <c r="C13" i="1"/>
  <c r="C45" i="1" l="1"/>
  <c r="C22" i="1"/>
  <c r="C52" i="1" l="1"/>
</calcChain>
</file>

<file path=xl/sharedStrings.xml><?xml version="1.0" encoding="utf-8"?>
<sst xmlns="http://schemas.openxmlformats.org/spreadsheetml/2006/main" count="337" uniqueCount="99">
  <si>
    <t/>
  </si>
  <si>
    <t xml:space="preserve">MINISTERUL FINANTELOR </t>
  </si>
  <si>
    <t>RAPORT DE EXECUTIE BUGETARA COFOG3</t>
  </si>
  <si>
    <t>AGREGAT LA NIVEL DE ORDONATOR PRINCIPAL DE CREDITE</t>
  </si>
  <si>
    <t>Sector bugetar: 01 - Bugetul de stat (administratie centrala)</t>
  </si>
  <si>
    <t>Cod Fiscal IP:   22838777 Denumire IP : AGENTIA NATIONALA DE INTEGRITATE</t>
  </si>
  <si>
    <t xml:space="preserve">Total programe bugetare </t>
  </si>
  <si>
    <t xml:space="preserve"> </t>
  </si>
  <si>
    <t>Tip Indicator</t>
  </si>
  <si>
    <t>Sursa finantare</t>
  </si>
  <si>
    <t>Clasificatie Functionala</t>
  </si>
  <si>
    <t>Clasificatie Functionala Descriere</t>
  </si>
  <si>
    <t>Clasificatie Economica</t>
  </si>
  <si>
    <t>Clasificatie Economica Descriere</t>
  </si>
  <si>
    <t>Executie Cumulat</t>
  </si>
  <si>
    <t xml:space="preserve"> TOTAL VENITURI:</t>
  </si>
  <si>
    <t xml:space="preserve"> Cheltuiala</t>
  </si>
  <si>
    <t>A-Integral de la buget</t>
  </si>
  <si>
    <t>510104</t>
  </si>
  <si>
    <t>Alte organe ale autoritatilor publice</t>
  </si>
  <si>
    <t>100101</t>
  </si>
  <si>
    <t>Salarii de baza</t>
  </si>
  <si>
    <t>100105</t>
  </si>
  <si>
    <t>Sporuri pentru conditii de munca</t>
  </si>
  <si>
    <t>100106</t>
  </si>
  <si>
    <t>Alte sporuri</t>
  </si>
  <si>
    <t>100112</t>
  </si>
  <si>
    <t>Indemnizatii platite unor persoane din afara unitatii</t>
  </si>
  <si>
    <t>100113</t>
  </si>
  <si>
    <t>Drepturi de delegare</t>
  </si>
  <si>
    <t>100117</t>
  </si>
  <si>
    <t>Indemnizatii de hrana</t>
  </si>
  <si>
    <t>100130</t>
  </si>
  <si>
    <t>Alte drepturi salariale in bani</t>
  </si>
  <si>
    <t>100206</t>
  </si>
  <si>
    <t>Vouchere de vacanta</t>
  </si>
  <si>
    <t>100307</t>
  </si>
  <si>
    <t>Contributia asiguratorie pentru munca</t>
  </si>
  <si>
    <t>200101</t>
  </si>
  <si>
    <t>Furnituri de birou</t>
  </si>
  <si>
    <t>200102</t>
  </si>
  <si>
    <t>Materiale pentru curatenie</t>
  </si>
  <si>
    <t>200103</t>
  </si>
  <si>
    <t>Incalzit, Iluminat si forta motrica</t>
  </si>
  <si>
    <t>200104</t>
  </si>
  <si>
    <t>Apa, canal si salubritate</t>
  </si>
  <si>
    <t>200105</t>
  </si>
  <si>
    <t>Carburanti, lubrifianti si combustibili alternativi</t>
  </si>
  <si>
    <t>200106</t>
  </si>
  <si>
    <t>Piese de schimb</t>
  </si>
  <si>
    <t>200108</t>
  </si>
  <si>
    <t xml:space="preserve">Posta, telecomunicatii, radio, tv, internet </t>
  </si>
  <si>
    <t>200109</t>
  </si>
  <si>
    <t xml:space="preserve">Materiale si prestari de servicii cu caracter functional </t>
  </si>
  <si>
    <t>200130</t>
  </si>
  <si>
    <t>Alte bunuri si servicii pentru intretinere si functionare</t>
  </si>
  <si>
    <t>200200</t>
  </si>
  <si>
    <t xml:space="preserve">Reparatii curente </t>
  </si>
  <si>
    <t>200530</t>
  </si>
  <si>
    <t>Alte obiecte de inventar</t>
  </si>
  <si>
    <t>200601</t>
  </si>
  <si>
    <t>Deplasari interne, detasari, transferari</t>
  </si>
  <si>
    <t>200602</t>
  </si>
  <si>
    <t>Deplasari in strainatate</t>
  </si>
  <si>
    <t>201200</t>
  </si>
  <si>
    <t>Consultanta si expertiza</t>
  </si>
  <si>
    <t>201400</t>
  </si>
  <si>
    <t>Protectia muncii</t>
  </si>
  <si>
    <t>202500</t>
  </si>
  <si>
    <t>Cheltuieli judiciare si extrajudiciare derivate din actiuni in reprezentarea intereselor statului, potrivit dispozitiilor legale</t>
  </si>
  <si>
    <t>203001</t>
  </si>
  <si>
    <t>Reclama si publicitate</t>
  </si>
  <si>
    <t>203002</t>
  </si>
  <si>
    <t xml:space="preserve">Protocol si reprezentare </t>
  </si>
  <si>
    <t>203003</t>
  </si>
  <si>
    <t>Prime de asigurare non-viata</t>
  </si>
  <si>
    <t>203004</t>
  </si>
  <si>
    <t>Chirii</t>
  </si>
  <si>
    <t>203030</t>
  </si>
  <si>
    <t>Alte cheltuieli cu bunuri si servicii</t>
  </si>
  <si>
    <t>594000</t>
  </si>
  <si>
    <t>Sume aferente persoanelor cu handicap neincadrate</t>
  </si>
  <si>
    <t>600100</t>
  </si>
  <si>
    <t>Fonduri europene nerambursabile</t>
  </si>
  <si>
    <t>600300</t>
  </si>
  <si>
    <t>Sume aferente TVA</t>
  </si>
  <si>
    <t>710102</t>
  </si>
  <si>
    <t xml:space="preserve">Masini, echipamente si mijloace de transport </t>
  </si>
  <si>
    <t>710130</t>
  </si>
  <si>
    <t xml:space="preserve">Alte active fixe </t>
  </si>
  <si>
    <t>850103</t>
  </si>
  <si>
    <t>Plati efectuate in anii precedenti si recuperate in anul curent aferente cheltuielilor curente si operatiunilor financiare ale altor institutii publice</t>
  </si>
  <si>
    <t xml:space="preserve"> TOTAL CHELTUIELI:</t>
  </si>
  <si>
    <t>FXB-EXB-901</t>
  </si>
  <si>
    <t xml:space="preserve">Program: 0000000000 - 0000 </t>
  </si>
  <si>
    <t xml:space="preserve">Program: 0000000627 - Evaluarea declaratiilor de avere, a datelor si informatiilor privind averea, precum si a modificarilor patrimoniale intervenite, a incompatibilitatilor si a conflictelor de interese, in care se pot afla persoanele prevazute de lege, pe perioada indeplinirii functiilor si demnitatilor publice </t>
  </si>
  <si>
    <t>201300</t>
  </si>
  <si>
    <t>Pregatire profesionala</t>
  </si>
  <si>
    <t>LA DATA: 31-DECEMBRIE-2025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</si>
</sst>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</font>
    <font>
      <b/>
      <sz val="11"/>
      <color theme="1"/>
      <name val="Times New Roman"/>
      <family val="1"/>
    </font>
    <font>
      <b/>
      <sz val="14"/>
      <color theme="1"/>
      <name val="Times New Roman"/>
      <family val="1"/>
    </font>
    <font>
      <b/>
      <sz val="12"/>
      <color theme="1"/>
      <name val="Times New Roman"/>
      <family val="1"/>
    </font>
    <font>
      <b/>
      <sz val="9"/>
      <color theme="1"/>
      <name val="Times New Roman"/>
      <family val="1"/>
    </font>
    <font>
      <sz val="9"/>
      <color theme="1"/>
      <name val="Times New Roman"/>
      <family val="1"/>
    </font>
    <font>
      <sz val="9"/>
      <color theme="1"/>
      <name val="Calibri"/>
      <family val="2"/>
    </font>
    <font>
      <sz val="10"/>
      <color theme="1"/>
      <name val="Trebuchet MS"/>
      <family val="2"/>
    </font>
    <font>
      <b/>
      <sz val="10"/>
      <color theme="1"/>
      <name val="Trebuchet MS"/>
      <family val="2"/>
    </font>
  </fonts>
  <fills count="3">
    <fill>
      <patternFill patternType="none"/>
    </fill>
    <fill>
      <patternFill patternType="gray125"/>
    </fill>
    <fill>
      <patternFill patternType="solid">
        <fgColor rgb="FFD9D9D9"/>
      </patternFill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4" fillId="2" borderId="1" xfId="0" applyFont="1" applyFill="1" applyBorder="1" applyAlignment="1">
      <alignment horizontal="center" vertical="top" wrapText="1"/>
    </xf>
    <xf numFmtId="0" fontId="5" fillId="0" borderId="1" xfId="0" applyFont="1" applyBorder="1" applyAlignment="1">
      <alignment horizontal="left" vertical="top" wrapText="1"/>
    </xf>
    <xf numFmtId="0" fontId="0" fillId="0" borderId="1" xfId="0" applyBorder="1" applyAlignment="1">
      <alignment vertical="top" wrapText="1"/>
    </xf>
    <xf numFmtId="0" fontId="4" fillId="2" borderId="2" xfId="0" applyFont="1" applyFill="1" applyBorder="1" applyAlignment="1">
      <alignment horizontal="center" vertical="top" wrapText="1"/>
    </xf>
    <xf numFmtId="0" fontId="4" fillId="2" borderId="4" xfId="0" applyFont="1" applyFill="1" applyBorder="1" applyAlignment="1">
      <alignment horizontal="center" vertical="top" wrapText="1"/>
    </xf>
    <xf numFmtId="0" fontId="7" fillId="0" borderId="1" xfId="0" applyFont="1" applyBorder="1" applyAlignment="1">
      <alignment horizontal="left" vertical="top" wrapText="1"/>
    </xf>
    <xf numFmtId="0" fontId="7" fillId="0" borderId="2" xfId="0" applyFont="1" applyBorder="1" applyAlignment="1">
      <alignment horizontal="left" vertical="top" wrapText="1"/>
    </xf>
    <xf numFmtId="4" fontId="7" fillId="0" borderId="4" xfId="0" applyNumberFormat="1" applyFont="1" applyBorder="1" applyAlignment="1">
      <alignment horizontal="right" vertical="top" wrapText="1"/>
    </xf>
    <xf numFmtId="4" fontId="8" fillId="0" borderId="4" xfId="0" applyNumberFormat="1" applyFont="1" applyBorder="1" applyAlignment="1">
      <alignment horizontal="right" vertical="top" wrapText="1"/>
    </xf>
    <xf numFmtId="0" fontId="7" fillId="0" borderId="1" xfId="0" applyFont="1" applyBorder="1" applyAlignment="1">
      <alignment vertical="top" wrapText="1"/>
    </xf>
    <xf numFmtId="0" fontId="7" fillId="0" borderId="2" xfId="0" applyFont="1" applyBorder="1" applyAlignment="1">
      <alignment vertical="top" wrapText="1"/>
    </xf>
    <xf numFmtId="0" fontId="7" fillId="0" borderId="1" xfId="0" quotePrefix="1" applyFont="1" applyBorder="1" applyAlignment="1">
      <alignment horizontal="left" vertical="top" wrapText="1"/>
    </xf>
    <xf numFmtId="4" fontId="0" fillId="0" borderId="0" xfId="0" applyNumberFormat="1"/>
    <xf numFmtId="0" fontId="0" fillId="0" borderId="0" xfId="0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2" fillId="0" borderId="0" xfId="0" applyFont="1" applyAlignment="1">
      <alignment horizontal="center" indent="1"/>
    </xf>
    <xf numFmtId="0" fontId="3" fillId="0" borderId="0" xfId="0" applyFont="1" applyAlignment="1">
      <alignment horizontal="center" indent="1"/>
    </xf>
    <xf numFmtId="0" fontId="6" fillId="0" borderId="0" xfId="0" applyFont="1" applyAlignment="1">
      <alignment horizontal="left" indent="1"/>
    </xf>
    <xf numFmtId="0" fontId="3" fillId="0" borderId="0" xfId="0" applyFont="1" applyAlignment="1">
      <alignment horizontal="left" indent="1"/>
    </xf>
    <xf numFmtId="0" fontId="0" fillId="0" borderId="0" xfId="0" applyAlignment="1">
      <alignment horizontal="center"/>
    </xf>
    <xf numFmtId="0" fontId="0" fillId="0" borderId="0" xfId="0" applyAlignment="1">
      <alignment horizontal="left" indent="1"/>
    </xf>
    <xf numFmtId="0" fontId="4" fillId="2" borderId="2" xfId="0" applyFont="1" applyFill="1" applyBorder="1" applyAlignment="1">
      <alignment horizontal="center" vertical="top" wrapText="1"/>
    </xf>
    <xf numFmtId="0" fontId="4" fillId="2" borderId="3" xfId="0" applyFont="1" applyFill="1" applyBorder="1" applyAlignment="1">
      <alignment horizontal="center" vertical="top" wrapText="1"/>
    </xf>
    <xf numFmtId="4" fontId="5" fillId="0" borderId="2" xfId="0" applyNumberFormat="1" applyFont="1" applyBorder="1" applyAlignment="1">
      <alignment horizontal="right" vertical="top" wrapText="1"/>
    </xf>
    <xf numFmtId="4" fontId="5" fillId="0" borderId="3" xfId="0" applyNumberFormat="1" applyFont="1" applyBorder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552450" cy="742950"/>
    <xdr:pic>
      <xdr:nvPicPr>
        <xdr:cNvPr id="2" name="image1.png" descr="image1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milia.ciornei/Downloads/105409_20251229_FXB-CAB-0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>
        <row r="16">
          <cell r="P16">
            <v>12204156</v>
          </cell>
        </row>
        <row r="17">
          <cell r="P17">
            <v>682508</v>
          </cell>
        </row>
        <row r="18">
          <cell r="P18">
            <v>916438</v>
          </cell>
        </row>
        <row r="19">
          <cell r="P19">
            <v>501754</v>
          </cell>
        </row>
        <row r="20">
          <cell r="P20">
            <v>51599.47</v>
          </cell>
        </row>
        <row r="21">
          <cell r="P21">
            <v>185512</v>
          </cell>
        </row>
        <row r="22">
          <cell r="P22">
            <v>296868</v>
          </cell>
        </row>
        <row r="23">
          <cell r="P23">
            <v>31650</v>
          </cell>
        </row>
        <row r="24">
          <cell r="P24">
            <v>330509</v>
          </cell>
        </row>
        <row r="25">
          <cell r="P25">
            <v>110907.04</v>
          </cell>
        </row>
        <row r="26">
          <cell r="P26">
            <v>75936.2</v>
          </cell>
        </row>
        <row r="27">
          <cell r="P27">
            <v>651435.88</v>
          </cell>
        </row>
        <row r="28">
          <cell r="P28">
            <v>39168.94</v>
          </cell>
        </row>
        <row r="29">
          <cell r="P29">
            <v>43272.99</v>
          </cell>
        </row>
        <row r="30">
          <cell r="P30">
            <v>30550.39</v>
          </cell>
        </row>
        <row r="31">
          <cell r="P31">
            <v>112600.15</v>
          </cell>
        </row>
        <row r="32">
          <cell r="P32">
            <v>2196594.58</v>
          </cell>
        </row>
        <row r="33">
          <cell r="P33">
            <v>208909.9</v>
          </cell>
        </row>
        <row r="34">
          <cell r="P34">
            <v>240229.49</v>
          </cell>
        </row>
        <row r="36">
          <cell r="P36">
            <v>55818.82</v>
          </cell>
        </row>
        <row r="37">
          <cell r="P37">
            <v>15097.68</v>
          </cell>
        </row>
        <row r="38">
          <cell r="P38">
            <v>62455</v>
          </cell>
        </row>
        <row r="40">
          <cell r="P40">
            <v>103763.98</v>
          </cell>
        </row>
        <row r="41">
          <cell r="P41">
            <v>291177.68</v>
          </cell>
        </row>
        <row r="44">
          <cell r="P44">
            <v>24338.85</v>
          </cell>
        </row>
        <row r="45">
          <cell r="P45">
            <v>597141.84</v>
          </cell>
        </row>
        <row r="46">
          <cell r="P46">
            <v>354032.34</v>
          </cell>
        </row>
        <row r="49">
          <cell r="P49">
            <v>37153</v>
          </cell>
        </row>
        <row r="51">
          <cell r="P51">
            <v>42717903.329999998</v>
          </cell>
        </row>
        <row r="52">
          <cell r="P52">
            <v>8149071.2400000002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4"/>
  <sheetViews>
    <sheetView showGridLines="0" tabSelected="1" workbookViewId="0">
      <selection activeCell="D55" sqref="A1:XFD55"/>
    </sheetView>
  </sheetViews>
  <sheetFormatPr defaultRowHeight="15" x14ac:dyDescent="0.25"/>
  <cols>
    <col min="1" max="1" width="13" customWidth="1"/>
    <col min="2" max="2" width="41.85546875" customWidth="1"/>
    <col min="3" max="3" width="21.140625" customWidth="1"/>
    <col min="4" max="4" width="10.7109375" customWidth="1"/>
    <col min="5" max="5" width="31.28515625" customWidth="1"/>
    <col min="6" max="6" width="10.7109375" customWidth="1"/>
    <col min="7" max="7" width="4.5703125" customWidth="1"/>
    <col min="8" max="8" width="0.7109375" customWidth="1"/>
  </cols>
  <sheetData>
    <row r="1" spans="1:7" ht="15" customHeight="1" x14ac:dyDescent="0.25">
      <c r="A1" s="14" t="s">
        <v>0</v>
      </c>
      <c r="B1" s="14"/>
      <c r="C1" s="15" t="s">
        <v>1</v>
      </c>
      <c r="D1" s="15"/>
      <c r="E1" s="15"/>
      <c r="F1" s="15"/>
    </row>
    <row r="2" spans="1:7" x14ac:dyDescent="0.25">
      <c r="C2" s="15"/>
      <c r="D2" s="15"/>
      <c r="E2" s="15"/>
      <c r="F2" s="15"/>
    </row>
    <row r="3" spans="1:7" x14ac:dyDescent="0.25">
      <c r="C3" s="15"/>
      <c r="D3" s="15"/>
      <c r="E3" s="15"/>
      <c r="F3" s="15"/>
    </row>
    <row r="4" spans="1:7" x14ac:dyDescent="0.25">
      <c r="C4" s="15"/>
      <c r="D4" s="15"/>
      <c r="E4" s="15"/>
      <c r="F4" s="15"/>
    </row>
    <row r="5" spans="1:7" ht="18.75" x14ac:dyDescent="0.3">
      <c r="A5" s="16" t="s">
        <v>2</v>
      </c>
      <c r="B5" s="16"/>
      <c r="C5" s="16"/>
      <c r="D5" s="16"/>
      <c r="E5" s="16"/>
      <c r="F5" s="16"/>
      <c r="G5" s="16"/>
    </row>
    <row r="6" spans="1:7" ht="18.75" x14ac:dyDescent="0.3">
      <c r="A6" s="16" t="s">
        <v>3</v>
      </c>
      <c r="B6" s="16"/>
      <c r="C6" s="16"/>
      <c r="D6" s="16"/>
      <c r="E6" s="16"/>
      <c r="F6" s="16"/>
      <c r="G6" s="16"/>
    </row>
    <row r="7" spans="1:7" ht="15.75" x14ac:dyDescent="0.25">
      <c r="A7" s="17" t="s">
        <v>98</v>
      </c>
      <c r="B7" s="17"/>
      <c r="C7" s="17"/>
      <c r="D7" s="17"/>
      <c r="E7" s="17"/>
      <c r="F7" s="17"/>
      <c r="G7" s="17"/>
    </row>
    <row r="8" spans="1:7" ht="27" customHeight="1" x14ac:dyDescent="0.25">
      <c r="A8" s="19" t="s">
        <v>4</v>
      </c>
      <c r="B8" s="19"/>
      <c r="C8" s="19"/>
      <c r="D8" s="19"/>
      <c r="E8" s="19"/>
      <c r="F8" s="19"/>
      <c r="G8" s="19"/>
    </row>
    <row r="9" spans="1:7" ht="15.75" x14ac:dyDescent="0.25">
      <c r="A9" s="19" t="s">
        <v>5</v>
      </c>
      <c r="B9" s="19"/>
      <c r="C9" s="19"/>
      <c r="D9" s="19"/>
      <c r="E9" s="19"/>
      <c r="F9" s="19"/>
      <c r="G9" s="19"/>
    </row>
    <row r="10" spans="1:7" ht="15.75" x14ac:dyDescent="0.25">
      <c r="A10" s="19" t="s">
        <v>6</v>
      </c>
      <c r="B10" s="19"/>
      <c r="C10" s="19"/>
      <c r="D10" s="19"/>
      <c r="E10" s="19"/>
      <c r="F10" s="19"/>
      <c r="G10" s="19"/>
    </row>
    <row r="11" spans="1:7" ht="15.75" x14ac:dyDescent="0.25">
      <c r="A11" s="19" t="s">
        <v>7</v>
      </c>
      <c r="B11" s="19"/>
      <c r="C11" s="19"/>
      <c r="D11" s="19"/>
      <c r="E11" s="19"/>
      <c r="F11" s="19"/>
      <c r="G11" s="19"/>
    </row>
    <row r="12" spans="1:7" ht="24" x14ac:dyDescent="0.25">
      <c r="A12" s="1" t="s">
        <v>12</v>
      </c>
      <c r="B12" s="4" t="s">
        <v>13</v>
      </c>
      <c r="C12" s="5" t="s">
        <v>14</v>
      </c>
    </row>
    <row r="13" spans="1:7" x14ac:dyDescent="0.25">
      <c r="A13" s="6" t="s">
        <v>20</v>
      </c>
      <c r="B13" s="7" t="s">
        <v>21</v>
      </c>
      <c r="C13" s="8">
        <f>+[1]Sheet1!$P$16+0</f>
        <v>12204156</v>
      </c>
    </row>
    <row r="14" spans="1:7" ht="24" customHeight="1" x14ac:dyDescent="0.25">
      <c r="A14" s="6" t="s">
        <v>22</v>
      </c>
      <c r="B14" s="7" t="s">
        <v>23</v>
      </c>
      <c r="C14" s="8">
        <f>+[1]Sheet1!$P$17+0</f>
        <v>682508</v>
      </c>
    </row>
    <row r="15" spans="1:7" x14ac:dyDescent="0.25">
      <c r="A15" s="6" t="s">
        <v>24</v>
      </c>
      <c r="B15" s="7" t="s">
        <v>25</v>
      </c>
      <c r="C15" s="8">
        <f>+[1]Sheet1!$P$18+0</f>
        <v>916438</v>
      </c>
    </row>
    <row r="16" spans="1:7" ht="36" customHeight="1" x14ac:dyDescent="0.25">
      <c r="A16" s="6" t="s">
        <v>26</v>
      </c>
      <c r="B16" s="7" t="s">
        <v>27</v>
      </c>
      <c r="C16" s="8">
        <f>+[1]Sheet1!$P$19+0</f>
        <v>501754</v>
      </c>
    </row>
    <row r="17" spans="1:3" x14ac:dyDescent="0.25">
      <c r="A17" s="6" t="s">
        <v>28</v>
      </c>
      <c r="B17" s="7" t="s">
        <v>29</v>
      </c>
      <c r="C17" s="8">
        <f>+[1]Sheet1!$P$20+0</f>
        <v>51599.47</v>
      </c>
    </row>
    <row r="18" spans="1:3" x14ac:dyDescent="0.25">
      <c r="A18" s="6" t="s">
        <v>30</v>
      </c>
      <c r="B18" s="7" t="s">
        <v>31</v>
      </c>
      <c r="C18" s="8">
        <f>+[1]Sheet1!$P$21+0</f>
        <v>185512</v>
      </c>
    </row>
    <row r="19" spans="1:3" ht="24" customHeight="1" x14ac:dyDescent="0.25">
      <c r="A19" s="6" t="s">
        <v>32</v>
      </c>
      <c r="B19" s="7" t="s">
        <v>33</v>
      </c>
      <c r="C19" s="8">
        <f>+[1]Sheet1!$P$22+0</f>
        <v>296868</v>
      </c>
    </row>
    <row r="20" spans="1:3" x14ac:dyDescent="0.25">
      <c r="A20" s="6" t="s">
        <v>34</v>
      </c>
      <c r="B20" s="7" t="s">
        <v>35</v>
      </c>
      <c r="C20" s="8">
        <f>+[1]Sheet1!$P$23+0</f>
        <v>31650</v>
      </c>
    </row>
    <row r="21" spans="1:3" ht="24" customHeight="1" x14ac:dyDescent="0.25">
      <c r="A21" s="6" t="s">
        <v>36</v>
      </c>
      <c r="B21" s="7" t="s">
        <v>37</v>
      </c>
      <c r="C21" s="8">
        <f>+[1]Sheet1!$P$24+0</f>
        <v>330509</v>
      </c>
    </row>
    <row r="22" spans="1:3" ht="24" customHeight="1" x14ac:dyDescent="0.25">
      <c r="A22" s="6"/>
      <c r="B22" s="7"/>
      <c r="C22" s="9">
        <f>SUM(C13:C21)</f>
        <v>15200994.470000001</v>
      </c>
    </row>
    <row r="23" spans="1:3" x14ac:dyDescent="0.25">
      <c r="A23" s="6" t="s">
        <v>38</v>
      </c>
      <c r="B23" s="7" t="s">
        <v>39</v>
      </c>
      <c r="C23" s="8">
        <f>+[1]Sheet1!$P$25+0</f>
        <v>110907.04</v>
      </c>
    </row>
    <row r="24" spans="1:3" ht="24" customHeight="1" x14ac:dyDescent="0.25">
      <c r="A24" s="6" t="s">
        <v>40</v>
      </c>
      <c r="B24" s="7" t="s">
        <v>41</v>
      </c>
      <c r="C24" s="8">
        <f>+[1]Sheet1!$P$26+0</f>
        <v>75936.2</v>
      </c>
    </row>
    <row r="25" spans="1:3" ht="24" customHeight="1" x14ac:dyDescent="0.25">
      <c r="A25" s="6" t="s">
        <v>42</v>
      </c>
      <c r="B25" s="7" t="s">
        <v>43</v>
      </c>
      <c r="C25" s="8">
        <f>+[1]Sheet1!$P$27+0</f>
        <v>651435.88</v>
      </c>
    </row>
    <row r="26" spans="1:3" ht="16.5" customHeight="1" x14ac:dyDescent="0.25">
      <c r="A26" s="6" t="s">
        <v>44</v>
      </c>
      <c r="B26" s="7" t="s">
        <v>45</v>
      </c>
      <c r="C26" s="8">
        <f>+[1]Sheet1!$P$28+0</f>
        <v>39168.94</v>
      </c>
    </row>
    <row r="27" spans="1:3" ht="22.5" customHeight="1" x14ac:dyDescent="0.25">
      <c r="A27" s="6" t="s">
        <v>46</v>
      </c>
      <c r="B27" s="7" t="s">
        <v>47</v>
      </c>
      <c r="C27" s="8">
        <f>+[1]Sheet1!$P$29+0</f>
        <v>43272.99</v>
      </c>
    </row>
    <row r="28" spans="1:3" x14ac:dyDescent="0.25">
      <c r="A28" s="6" t="s">
        <v>48</v>
      </c>
      <c r="B28" s="7" t="s">
        <v>49</v>
      </c>
      <c r="C28" s="8">
        <f>+[1]Sheet1!$P$30+0</f>
        <v>30550.39</v>
      </c>
    </row>
    <row r="29" spans="1:3" ht="24" customHeight="1" x14ac:dyDescent="0.25">
      <c r="A29" s="6" t="s">
        <v>50</v>
      </c>
      <c r="B29" s="7" t="s">
        <v>51</v>
      </c>
      <c r="C29" s="8">
        <f>+[1]Sheet1!$P$31+0</f>
        <v>112600.15</v>
      </c>
    </row>
    <row r="30" spans="1:3" ht="24.75" customHeight="1" x14ac:dyDescent="0.25">
      <c r="A30" s="6" t="s">
        <v>52</v>
      </c>
      <c r="B30" s="7" t="s">
        <v>53</v>
      </c>
      <c r="C30" s="8">
        <f>+[1]Sheet1!$P$32+0</f>
        <v>2196594.58</v>
      </c>
    </row>
    <row r="31" spans="1:3" ht="29.25" customHeight="1" x14ac:dyDescent="0.25">
      <c r="A31" s="6" t="s">
        <v>54</v>
      </c>
      <c r="B31" s="7" t="s">
        <v>55</v>
      </c>
      <c r="C31" s="8">
        <f>+[1]Sheet1!$P$33+0</f>
        <v>208909.9</v>
      </c>
    </row>
    <row r="32" spans="1:3" ht="16.5" customHeight="1" x14ac:dyDescent="0.25">
      <c r="A32" s="6" t="s">
        <v>56</v>
      </c>
      <c r="B32" s="7" t="s">
        <v>57</v>
      </c>
      <c r="C32" s="8">
        <f>+[1]Sheet1!$P$34+0</f>
        <v>240229.49</v>
      </c>
    </row>
    <row r="33" spans="1:5" x14ac:dyDescent="0.25">
      <c r="A33" s="6" t="s">
        <v>58</v>
      </c>
      <c r="B33" s="7" t="s">
        <v>59</v>
      </c>
      <c r="C33" s="8">
        <v>25942.28</v>
      </c>
    </row>
    <row r="34" spans="1:5" ht="24" customHeight="1" x14ac:dyDescent="0.25">
      <c r="A34" s="6" t="s">
        <v>60</v>
      </c>
      <c r="B34" s="7" t="s">
        <v>61</v>
      </c>
      <c r="C34" s="8">
        <f>+[1]Sheet1!$P$36+0</f>
        <v>55818.82</v>
      </c>
    </row>
    <row r="35" spans="1:5" x14ac:dyDescent="0.25">
      <c r="A35" s="6" t="s">
        <v>62</v>
      </c>
      <c r="B35" s="7" t="s">
        <v>63</v>
      </c>
      <c r="C35" s="8">
        <f>+[1]Sheet1!$P$37+0</f>
        <v>15097.68</v>
      </c>
    </row>
    <row r="36" spans="1:5" ht="24" customHeight="1" x14ac:dyDescent="0.25">
      <c r="A36" s="6" t="s">
        <v>64</v>
      </c>
      <c r="B36" s="7" t="s">
        <v>65</v>
      </c>
      <c r="C36" s="8">
        <f>+[1]Sheet1!$P$38+0</f>
        <v>62455</v>
      </c>
    </row>
    <row r="37" spans="1:5" ht="17.25" customHeight="1" x14ac:dyDescent="0.25">
      <c r="A37" s="12" t="s">
        <v>96</v>
      </c>
      <c r="B37" s="7" t="s">
        <v>97</v>
      </c>
      <c r="C37" s="8">
        <v>2100</v>
      </c>
    </row>
    <row r="38" spans="1:5" x14ac:dyDescent="0.25">
      <c r="A38" s="6" t="s">
        <v>66</v>
      </c>
      <c r="B38" s="7" t="s">
        <v>67</v>
      </c>
      <c r="C38" s="8">
        <f>+[1]Sheet1!$P$40+0</f>
        <v>103763.98</v>
      </c>
    </row>
    <row r="39" spans="1:5" ht="45" customHeight="1" x14ac:dyDescent="0.25">
      <c r="A39" s="6" t="s">
        <v>68</v>
      </c>
      <c r="B39" s="7" t="s">
        <v>69</v>
      </c>
      <c r="C39" s="8">
        <f>+[1]Sheet1!$P$41+0</f>
        <v>291177.68</v>
      </c>
    </row>
    <row r="40" spans="1:5" x14ac:dyDescent="0.25">
      <c r="A40" s="6" t="s">
        <v>70</v>
      </c>
      <c r="B40" s="7" t="s">
        <v>71</v>
      </c>
      <c r="C40" s="8">
        <v>19198.22</v>
      </c>
    </row>
    <row r="41" spans="1:5" ht="24" customHeight="1" x14ac:dyDescent="0.25">
      <c r="A41" s="6" t="s">
        <v>72</v>
      </c>
      <c r="B41" s="7" t="s">
        <v>73</v>
      </c>
      <c r="C41" s="8">
        <v>6207.14</v>
      </c>
    </row>
    <row r="42" spans="1:5" ht="24" customHeight="1" x14ac:dyDescent="0.25">
      <c r="A42" s="6" t="s">
        <v>74</v>
      </c>
      <c r="B42" s="7" t="s">
        <v>75</v>
      </c>
      <c r="C42" s="8">
        <f>+[1]Sheet1!$P$44+0</f>
        <v>24338.85</v>
      </c>
    </row>
    <row r="43" spans="1:5" ht="20.25" customHeight="1" x14ac:dyDescent="0.25">
      <c r="A43" s="6" t="s">
        <v>76</v>
      </c>
      <c r="B43" s="7" t="s">
        <v>77</v>
      </c>
      <c r="C43" s="8">
        <f>+[1]Sheet1!$P$45+0</f>
        <v>597141.84</v>
      </c>
    </row>
    <row r="44" spans="1:5" ht="18.75" customHeight="1" x14ac:dyDescent="0.25">
      <c r="A44" s="6" t="s">
        <v>78</v>
      </c>
      <c r="B44" s="7" t="s">
        <v>79</v>
      </c>
      <c r="C44" s="8">
        <f>+[1]Sheet1!$P$46+0</f>
        <v>354032.34</v>
      </c>
    </row>
    <row r="45" spans="1:5" ht="24" customHeight="1" x14ac:dyDescent="0.25">
      <c r="A45" s="6"/>
      <c r="B45" s="7"/>
      <c r="C45" s="9">
        <f>SUM(C23:C44)</f>
        <v>5266879.3899999978</v>
      </c>
      <c r="E45" s="13"/>
    </row>
    <row r="46" spans="1:5" ht="36" customHeight="1" x14ac:dyDescent="0.25">
      <c r="A46" s="6" t="s">
        <v>80</v>
      </c>
      <c r="B46" s="7" t="s">
        <v>81</v>
      </c>
      <c r="C46" s="8">
        <f>+[1]Sheet1!$P$49+0</f>
        <v>37153</v>
      </c>
    </row>
    <row r="47" spans="1:5" ht="24" customHeight="1" x14ac:dyDescent="0.25">
      <c r="A47" s="6" t="s">
        <v>82</v>
      </c>
      <c r="B47" s="7" t="s">
        <v>83</v>
      </c>
      <c r="C47" s="8">
        <f>+[1]Sheet1!$P$51+0</f>
        <v>42717903.329999998</v>
      </c>
    </row>
    <row r="48" spans="1:5" x14ac:dyDescent="0.25">
      <c r="A48" s="6" t="s">
        <v>84</v>
      </c>
      <c r="B48" s="7" t="s">
        <v>85</v>
      </c>
      <c r="C48" s="8">
        <f>+[1]Sheet1!$P$52+0</f>
        <v>8149071.2400000002</v>
      </c>
    </row>
    <row r="49" spans="1:7" ht="24" customHeight="1" x14ac:dyDescent="0.25">
      <c r="A49" s="6" t="s">
        <v>86</v>
      </c>
      <c r="B49" s="7" t="s">
        <v>87</v>
      </c>
      <c r="C49" s="8">
        <v>31225.599999999999</v>
      </c>
    </row>
    <row r="50" spans="1:7" x14ac:dyDescent="0.25">
      <c r="A50" s="6" t="s">
        <v>88</v>
      </c>
      <c r="B50" s="7" t="s">
        <v>89</v>
      </c>
      <c r="C50" s="8">
        <v>238000</v>
      </c>
    </row>
    <row r="51" spans="1:7" ht="67.5" customHeight="1" x14ac:dyDescent="0.25">
      <c r="A51" s="6" t="s">
        <v>90</v>
      </c>
      <c r="B51" s="7" t="s">
        <v>91</v>
      </c>
      <c r="C51" s="8">
        <v>-295463</v>
      </c>
    </row>
    <row r="52" spans="1:7" ht="24.75" customHeight="1" x14ac:dyDescent="0.25">
      <c r="A52" s="10"/>
      <c r="B52" s="11"/>
      <c r="C52" s="9">
        <f>+C51+C50+C49+C48+C47+C46+C45+C22</f>
        <v>71345764.030000001</v>
      </c>
    </row>
    <row r="53" spans="1:7" s="20" customFormat="1" x14ac:dyDescent="0.25">
      <c r="A53" s="20" t="s">
        <v>0</v>
      </c>
    </row>
    <row r="54" spans="1:7" x14ac:dyDescent="0.25">
      <c r="A54" s="18" t="s">
        <v>93</v>
      </c>
      <c r="B54" s="18"/>
      <c r="C54" s="18"/>
      <c r="D54" s="18"/>
      <c r="E54" s="18"/>
      <c r="F54" s="18"/>
      <c r="G54" s="18"/>
    </row>
  </sheetData>
  <mergeCells count="11">
    <mergeCell ref="A54:G54"/>
    <mergeCell ref="A8:G8"/>
    <mergeCell ref="A9:G9"/>
    <mergeCell ref="A10:G10"/>
    <mergeCell ref="A11:G11"/>
    <mergeCell ref="A53:XFD53"/>
    <mergeCell ref="A1:B1"/>
    <mergeCell ref="C1:F4"/>
    <mergeCell ref="A5:G5"/>
    <mergeCell ref="A6:G6"/>
    <mergeCell ref="A7:G7"/>
  </mergeCells>
  <pageMargins left="0.70866141732283472" right="0.70866141732283472" top="0.74803149606299213" bottom="0.74803149606299213" header="0.31496062992125984" footer="0.31496062992125984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2"/>
  <sheetViews>
    <sheetView showGridLines="0" workbookViewId="0"/>
  </sheetViews>
  <sheetFormatPr defaultRowHeight="15" x14ac:dyDescent="0.25"/>
  <cols>
    <col min="1" max="1" width="13" customWidth="1"/>
    <col min="2" max="2" width="29" customWidth="1"/>
    <col min="3" max="3" width="11.42578125" customWidth="1"/>
    <col min="4" max="4" width="43.42578125" customWidth="1"/>
    <col min="5" max="5" width="12.140625" customWidth="1"/>
    <col min="6" max="6" width="29.7109375" customWidth="1"/>
    <col min="7" max="7" width="15.28515625" customWidth="1"/>
    <col min="8" max="8" width="0.7109375" customWidth="1"/>
  </cols>
  <sheetData>
    <row r="1" spans="1:8" x14ac:dyDescent="0.25">
      <c r="A1" s="21" t="s">
        <v>0</v>
      </c>
      <c r="B1" s="21"/>
      <c r="C1" s="21"/>
      <c r="D1" s="21"/>
      <c r="E1" s="21"/>
      <c r="F1" s="21"/>
      <c r="G1" s="21"/>
    </row>
    <row r="2" spans="1:8" ht="15.75" x14ac:dyDescent="0.25">
      <c r="A2" s="19" t="s">
        <v>7</v>
      </c>
      <c r="B2" s="19"/>
      <c r="C2" s="19"/>
      <c r="D2" s="19"/>
      <c r="E2" s="19"/>
      <c r="F2" s="19"/>
      <c r="G2" s="19"/>
    </row>
    <row r="3" spans="1:8" ht="15.75" x14ac:dyDescent="0.25">
      <c r="A3" s="19" t="s">
        <v>7</v>
      </c>
      <c r="B3" s="19"/>
      <c r="C3" s="19"/>
      <c r="D3" s="19"/>
      <c r="E3" s="19"/>
      <c r="F3" s="19"/>
      <c r="G3" s="19"/>
    </row>
    <row r="4" spans="1:8" ht="15.75" x14ac:dyDescent="0.25">
      <c r="A4" s="19" t="s">
        <v>7</v>
      </c>
      <c r="B4" s="19"/>
      <c r="C4" s="19"/>
      <c r="D4" s="19"/>
      <c r="E4" s="19"/>
      <c r="F4" s="19"/>
      <c r="G4" s="19"/>
    </row>
    <row r="5" spans="1:8" ht="15.75" x14ac:dyDescent="0.25">
      <c r="A5" s="19" t="s">
        <v>94</v>
      </c>
      <c r="B5" s="19"/>
      <c r="C5" s="19"/>
      <c r="D5" s="19"/>
      <c r="E5" s="19"/>
      <c r="F5" s="19"/>
      <c r="G5" s="19"/>
    </row>
    <row r="6" spans="1:8" ht="24" x14ac:dyDescent="0.25">
      <c r="A6" s="1" t="s">
        <v>8</v>
      </c>
      <c r="B6" s="1" t="s">
        <v>9</v>
      </c>
      <c r="C6" s="1" t="s">
        <v>10</v>
      </c>
      <c r="D6" s="1" t="s">
        <v>11</v>
      </c>
      <c r="E6" s="1" t="s">
        <v>12</v>
      </c>
      <c r="F6" s="1" t="s">
        <v>13</v>
      </c>
      <c r="G6" s="22" t="s">
        <v>14</v>
      </c>
      <c r="H6" s="23"/>
    </row>
    <row r="7" spans="1:8" ht="24" x14ac:dyDescent="0.25">
      <c r="A7" s="2" t="s">
        <v>15</v>
      </c>
      <c r="B7" s="3"/>
      <c r="C7" s="3"/>
      <c r="D7" s="3"/>
      <c r="E7" s="3"/>
      <c r="F7" s="3"/>
      <c r="G7" s="24">
        <v>0</v>
      </c>
      <c r="H7" s="25"/>
    </row>
    <row r="8" spans="1:8" ht="48" x14ac:dyDescent="0.25">
      <c r="A8" s="2" t="s">
        <v>16</v>
      </c>
      <c r="B8" s="2" t="s">
        <v>17</v>
      </c>
      <c r="C8" s="2" t="s">
        <v>18</v>
      </c>
      <c r="D8" s="2" t="s">
        <v>19</v>
      </c>
      <c r="E8" s="2" t="s">
        <v>90</v>
      </c>
      <c r="F8" s="2" t="s">
        <v>91</v>
      </c>
      <c r="G8" s="24">
        <v>-950</v>
      </c>
      <c r="H8" s="25"/>
    </row>
    <row r="9" spans="1:8" ht="24" x14ac:dyDescent="0.25">
      <c r="A9" s="2" t="s">
        <v>92</v>
      </c>
      <c r="B9" s="3"/>
      <c r="C9" s="3"/>
      <c r="D9" s="3"/>
      <c r="E9" s="3"/>
      <c r="F9" s="3"/>
      <c r="G9" s="24">
        <v>-950</v>
      </c>
      <c r="H9" s="25"/>
    </row>
    <row r="10" spans="1:8" x14ac:dyDescent="0.25">
      <c r="A10" s="21" t="s">
        <v>0</v>
      </c>
      <c r="B10" s="21"/>
      <c r="C10" s="21"/>
      <c r="D10" s="21"/>
      <c r="E10" s="21"/>
      <c r="F10" s="21"/>
      <c r="G10" s="21"/>
    </row>
    <row r="11" spans="1:8" ht="15.75" x14ac:dyDescent="0.25">
      <c r="A11" s="19" t="s">
        <v>95</v>
      </c>
      <c r="B11" s="19"/>
      <c r="C11" s="19"/>
      <c r="D11" s="19"/>
      <c r="E11" s="19"/>
      <c r="F11" s="19"/>
      <c r="G11" s="19"/>
    </row>
    <row r="12" spans="1:8" ht="24" x14ac:dyDescent="0.25">
      <c r="A12" s="1" t="s">
        <v>8</v>
      </c>
      <c r="B12" s="1" t="s">
        <v>9</v>
      </c>
      <c r="C12" s="1" t="s">
        <v>10</v>
      </c>
      <c r="D12" s="1" t="s">
        <v>11</v>
      </c>
      <c r="E12" s="1" t="s">
        <v>12</v>
      </c>
      <c r="F12" s="1" t="s">
        <v>13</v>
      </c>
      <c r="G12" s="22" t="s">
        <v>14</v>
      </c>
      <c r="H12" s="23"/>
    </row>
    <row r="13" spans="1:8" ht="24" x14ac:dyDescent="0.25">
      <c r="A13" s="2" t="s">
        <v>15</v>
      </c>
      <c r="B13" s="3"/>
      <c r="C13" s="3"/>
      <c r="D13" s="3"/>
      <c r="E13" s="3"/>
      <c r="F13" s="3"/>
      <c r="G13" s="24">
        <v>0</v>
      </c>
      <c r="H13" s="25"/>
    </row>
    <row r="14" spans="1:8" x14ac:dyDescent="0.25">
      <c r="A14" s="2" t="s">
        <v>16</v>
      </c>
      <c r="B14" s="2" t="s">
        <v>17</v>
      </c>
      <c r="C14" s="2" t="s">
        <v>18</v>
      </c>
      <c r="D14" s="2" t="s">
        <v>19</v>
      </c>
      <c r="E14" s="2" t="s">
        <v>20</v>
      </c>
      <c r="F14" s="2" t="s">
        <v>21</v>
      </c>
      <c r="G14" s="24">
        <v>8349895</v>
      </c>
      <c r="H14" s="25"/>
    </row>
    <row r="15" spans="1:8" x14ac:dyDescent="0.25">
      <c r="A15" s="2" t="s">
        <v>16</v>
      </c>
      <c r="B15" s="2" t="s">
        <v>17</v>
      </c>
      <c r="C15" s="2" t="s">
        <v>18</v>
      </c>
      <c r="D15" s="2" t="s">
        <v>19</v>
      </c>
      <c r="E15" s="2" t="s">
        <v>22</v>
      </c>
      <c r="F15" s="2" t="s">
        <v>23</v>
      </c>
      <c r="G15" s="24">
        <v>599731</v>
      </c>
      <c r="H15" s="25"/>
    </row>
    <row r="16" spans="1:8" x14ac:dyDescent="0.25">
      <c r="A16" s="2" t="s">
        <v>16</v>
      </c>
      <c r="B16" s="2" t="s">
        <v>17</v>
      </c>
      <c r="C16" s="2" t="s">
        <v>18</v>
      </c>
      <c r="D16" s="2" t="s">
        <v>19</v>
      </c>
      <c r="E16" s="2" t="s">
        <v>24</v>
      </c>
      <c r="F16" s="2" t="s">
        <v>25</v>
      </c>
      <c r="G16" s="24">
        <v>622151</v>
      </c>
      <c r="H16" s="25"/>
    </row>
    <row r="17" spans="1:8" ht="24" x14ac:dyDescent="0.25">
      <c r="A17" s="2" t="s">
        <v>16</v>
      </c>
      <c r="B17" s="2" t="s">
        <v>17</v>
      </c>
      <c r="C17" s="2" t="s">
        <v>18</v>
      </c>
      <c r="D17" s="2" t="s">
        <v>19</v>
      </c>
      <c r="E17" s="2" t="s">
        <v>26</v>
      </c>
      <c r="F17" s="2" t="s">
        <v>27</v>
      </c>
      <c r="G17" s="24">
        <v>256088</v>
      </c>
      <c r="H17" s="25"/>
    </row>
    <row r="18" spans="1:8" x14ac:dyDescent="0.25">
      <c r="A18" s="2" t="s">
        <v>16</v>
      </c>
      <c r="B18" s="2" t="s">
        <v>17</v>
      </c>
      <c r="C18" s="2" t="s">
        <v>18</v>
      </c>
      <c r="D18" s="2" t="s">
        <v>19</v>
      </c>
      <c r="E18" s="2" t="s">
        <v>28</v>
      </c>
      <c r="F18" s="2" t="s">
        <v>29</v>
      </c>
      <c r="G18" s="24">
        <v>39560</v>
      </c>
      <c r="H18" s="25"/>
    </row>
    <row r="19" spans="1:8" x14ac:dyDescent="0.25">
      <c r="A19" s="2" t="s">
        <v>16</v>
      </c>
      <c r="B19" s="2" t="s">
        <v>17</v>
      </c>
      <c r="C19" s="2" t="s">
        <v>18</v>
      </c>
      <c r="D19" s="2" t="s">
        <v>19</v>
      </c>
      <c r="E19" s="2" t="s">
        <v>30</v>
      </c>
      <c r="F19" s="2" t="s">
        <v>31</v>
      </c>
      <c r="G19" s="24">
        <v>117402</v>
      </c>
      <c r="H19" s="25"/>
    </row>
    <row r="20" spans="1:8" x14ac:dyDescent="0.25">
      <c r="A20" s="2" t="s">
        <v>16</v>
      </c>
      <c r="B20" s="2" t="s">
        <v>17</v>
      </c>
      <c r="C20" s="2" t="s">
        <v>18</v>
      </c>
      <c r="D20" s="2" t="s">
        <v>19</v>
      </c>
      <c r="E20" s="2" t="s">
        <v>32</v>
      </c>
      <c r="F20" s="2" t="s">
        <v>33</v>
      </c>
      <c r="G20" s="24">
        <v>175088</v>
      </c>
      <c r="H20" s="25"/>
    </row>
    <row r="21" spans="1:8" x14ac:dyDescent="0.25">
      <c r="A21" s="2" t="s">
        <v>16</v>
      </c>
      <c r="B21" s="2" t="s">
        <v>17</v>
      </c>
      <c r="C21" s="2" t="s">
        <v>18</v>
      </c>
      <c r="D21" s="2" t="s">
        <v>19</v>
      </c>
      <c r="E21" s="2" t="s">
        <v>34</v>
      </c>
      <c r="F21" s="2" t="s">
        <v>35</v>
      </c>
      <c r="G21" s="24">
        <v>31450</v>
      </c>
      <c r="H21" s="25"/>
    </row>
    <row r="22" spans="1:8" x14ac:dyDescent="0.25">
      <c r="A22" s="2" t="s">
        <v>16</v>
      </c>
      <c r="B22" s="2" t="s">
        <v>17</v>
      </c>
      <c r="C22" s="2" t="s">
        <v>18</v>
      </c>
      <c r="D22" s="2" t="s">
        <v>19</v>
      </c>
      <c r="E22" s="2" t="s">
        <v>36</v>
      </c>
      <c r="F22" s="2" t="s">
        <v>37</v>
      </c>
      <c r="G22" s="24">
        <v>226916</v>
      </c>
      <c r="H22" s="25"/>
    </row>
    <row r="23" spans="1:8" x14ac:dyDescent="0.25">
      <c r="A23" s="2" t="s">
        <v>16</v>
      </c>
      <c r="B23" s="2" t="s">
        <v>17</v>
      </c>
      <c r="C23" s="2" t="s">
        <v>18</v>
      </c>
      <c r="D23" s="2" t="s">
        <v>19</v>
      </c>
      <c r="E23" s="2" t="s">
        <v>38</v>
      </c>
      <c r="F23" s="2" t="s">
        <v>39</v>
      </c>
      <c r="G23" s="24">
        <v>82935.399999999994</v>
      </c>
      <c r="H23" s="25"/>
    </row>
    <row r="24" spans="1:8" x14ac:dyDescent="0.25">
      <c r="A24" s="2" t="s">
        <v>16</v>
      </c>
      <c r="B24" s="2" t="s">
        <v>17</v>
      </c>
      <c r="C24" s="2" t="s">
        <v>18</v>
      </c>
      <c r="D24" s="2" t="s">
        <v>19</v>
      </c>
      <c r="E24" s="2" t="s">
        <v>40</v>
      </c>
      <c r="F24" s="2" t="s">
        <v>41</v>
      </c>
      <c r="G24" s="24">
        <v>30920.080000000002</v>
      </c>
      <c r="H24" s="25"/>
    </row>
    <row r="25" spans="1:8" x14ac:dyDescent="0.25">
      <c r="A25" s="2" t="s">
        <v>16</v>
      </c>
      <c r="B25" s="2" t="s">
        <v>17</v>
      </c>
      <c r="C25" s="2" t="s">
        <v>18</v>
      </c>
      <c r="D25" s="2" t="s">
        <v>19</v>
      </c>
      <c r="E25" s="2" t="s">
        <v>42</v>
      </c>
      <c r="F25" s="2" t="s">
        <v>43</v>
      </c>
      <c r="G25" s="24">
        <v>423734.51</v>
      </c>
      <c r="H25" s="25"/>
    </row>
    <row r="26" spans="1:8" x14ac:dyDescent="0.25">
      <c r="A26" s="2" t="s">
        <v>16</v>
      </c>
      <c r="B26" s="2" t="s">
        <v>17</v>
      </c>
      <c r="C26" s="2" t="s">
        <v>18</v>
      </c>
      <c r="D26" s="2" t="s">
        <v>19</v>
      </c>
      <c r="E26" s="2" t="s">
        <v>44</v>
      </c>
      <c r="F26" s="2" t="s">
        <v>45</v>
      </c>
      <c r="G26" s="24">
        <v>27040.639999999999</v>
      </c>
      <c r="H26" s="25"/>
    </row>
    <row r="27" spans="1:8" ht="24" x14ac:dyDescent="0.25">
      <c r="A27" s="2" t="s">
        <v>16</v>
      </c>
      <c r="B27" s="2" t="s">
        <v>17</v>
      </c>
      <c r="C27" s="2" t="s">
        <v>18</v>
      </c>
      <c r="D27" s="2" t="s">
        <v>19</v>
      </c>
      <c r="E27" s="2" t="s">
        <v>46</v>
      </c>
      <c r="F27" s="2" t="s">
        <v>47</v>
      </c>
      <c r="G27" s="24">
        <v>33533.339999999997</v>
      </c>
      <c r="H27" s="25"/>
    </row>
    <row r="28" spans="1:8" x14ac:dyDescent="0.25">
      <c r="A28" s="2" t="s">
        <v>16</v>
      </c>
      <c r="B28" s="2" t="s">
        <v>17</v>
      </c>
      <c r="C28" s="2" t="s">
        <v>18</v>
      </c>
      <c r="D28" s="2" t="s">
        <v>19</v>
      </c>
      <c r="E28" s="2" t="s">
        <v>48</v>
      </c>
      <c r="F28" s="2" t="s">
        <v>49</v>
      </c>
      <c r="G28" s="24">
        <v>17183.599999999999</v>
      </c>
      <c r="H28" s="25"/>
    </row>
    <row r="29" spans="1:8" x14ac:dyDescent="0.25">
      <c r="A29" s="2" t="s">
        <v>16</v>
      </c>
      <c r="B29" s="2" t="s">
        <v>17</v>
      </c>
      <c r="C29" s="2" t="s">
        <v>18</v>
      </c>
      <c r="D29" s="2" t="s">
        <v>19</v>
      </c>
      <c r="E29" s="2" t="s">
        <v>50</v>
      </c>
      <c r="F29" s="2" t="s">
        <v>51</v>
      </c>
      <c r="G29" s="24">
        <v>76640.27</v>
      </c>
      <c r="H29" s="25"/>
    </row>
    <row r="30" spans="1:8" ht="24" x14ac:dyDescent="0.25">
      <c r="A30" s="2" t="s">
        <v>16</v>
      </c>
      <c r="B30" s="2" t="s">
        <v>17</v>
      </c>
      <c r="C30" s="2" t="s">
        <v>18</v>
      </c>
      <c r="D30" s="2" t="s">
        <v>19</v>
      </c>
      <c r="E30" s="2" t="s">
        <v>52</v>
      </c>
      <c r="F30" s="2" t="s">
        <v>53</v>
      </c>
      <c r="G30" s="24">
        <v>1327553.5900000001</v>
      </c>
      <c r="H30" s="25"/>
    </row>
    <row r="31" spans="1:8" ht="24" x14ac:dyDescent="0.25">
      <c r="A31" s="2" t="s">
        <v>16</v>
      </c>
      <c r="B31" s="2" t="s">
        <v>17</v>
      </c>
      <c r="C31" s="2" t="s">
        <v>18</v>
      </c>
      <c r="D31" s="2" t="s">
        <v>19</v>
      </c>
      <c r="E31" s="2" t="s">
        <v>54</v>
      </c>
      <c r="F31" s="2" t="s">
        <v>55</v>
      </c>
      <c r="G31" s="24">
        <v>73640.83</v>
      </c>
      <c r="H31" s="25"/>
    </row>
    <row r="32" spans="1:8" x14ac:dyDescent="0.25">
      <c r="A32" s="2" t="s">
        <v>16</v>
      </c>
      <c r="B32" s="2" t="s">
        <v>17</v>
      </c>
      <c r="C32" s="2" t="s">
        <v>18</v>
      </c>
      <c r="D32" s="2" t="s">
        <v>19</v>
      </c>
      <c r="E32" s="2" t="s">
        <v>56</v>
      </c>
      <c r="F32" s="2" t="s">
        <v>57</v>
      </c>
      <c r="G32" s="24">
        <v>15135.95</v>
      </c>
      <c r="H32" s="25"/>
    </row>
    <row r="33" spans="1:8" x14ac:dyDescent="0.25">
      <c r="A33" s="2" t="s">
        <v>16</v>
      </c>
      <c r="B33" s="2" t="s">
        <v>17</v>
      </c>
      <c r="C33" s="2" t="s">
        <v>18</v>
      </c>
      <c r="D33" s="2" t="s">
        <v>19</v>
      </c>
      <c r="E33" s="2" t="s">
        <v>58</v>
      </c>
      <c r="F33" s="2" t="s">
        <v>59</v>
      </c>
      <c r="G33" s="24">
        <v>25349.38</v>
      </c>
      <c r="H33" s="25"/>
    </row>
    <row r="34" spans="1:8" x14ac:dyDescent="0.25">
      <c r="A34" s="2" t="s">
        <v>16</v>
      </c>
      <c r="B34" s="2" t="s">
        <v>17</v>
      </c>
      <c r="C34" s="2" t="s">
        <v>18</v>
      </c>
      <c r="D34" s="2" t="s">
        <v>19</v>
      </c>
      <c r="E34" s="2" t="s">
        <v>60</v>
      </c>
      <c r="F34" s="2" t="s">
        <v>61</v>
      </c>
      <c r="G34" s="24">
        <v>36956.22</v>
      </c>
      <c r="H34" s="25"/>
    </row>
    <row r="35" spans="1:8" x14ac:dyDescent="0.25">
      <c r="A35" s="2" t="s">
        <v>16</v>
      </c>
      <c r="B35" s="2" t="s">
        <v>17</v>
      </c>
      <c r="C35" s="2" t="s">
        <v>18</v>
      </c>
      <c r="D35" s="2" t="s">
        <v>19</v>
      </c>
      <c r="E35" s="2" t="s">
        <v>62</v>
      </c>
      <c r="F35" s="2" t="s">
        <v>63</v>
      </c>
      <c r="G35" s="24">
        <v>12705.76</v>
      </c>
      <c r="H35" s="25"/>
    </row>
    <row r="36" spans="1:8" x14ac:dyDescent="0.25">
      <c r="A36" s="2" t="s">
        <v>16</v>
      </c>
      <c r="B36" s="2" t="s">
        <v>17</v>
      </c>
      <c r="C36" s="2" t="s">
        <v>18</v>
      </c>
      <c r="D36" s="2" t="s">
        <v>19</v>
      </c>
      <c r="E36" s="2" t="s">
        <v>64</v>
      </c>
      <c r="F36" s="2" t="s">
        <v>65</v>
      </c>
      <c r="G36" s="24">
        <v>30000</v>
      </c>
      <c r="H36" s="25"/>
    </row>
    <row r="37" spans="1:8" x14ac:dyDescent="0.25">
      <c r="A37" s="2" t="s">
        <v>16</v>
      </c>
      <c r="B37" s="2" t="s">
        <v>17</v>
      </c>
      <c r="C37" s="2" t="s">
        <v>18</v>
      </c>
      <c r="D37" s="2" t="s">
        <v>19</v>
      </c>
      <c r="E37" s="2" t="s">
        <v>66</v>
      </c>
      <c r="F37" s="2" t="s">
        <v>67</v>
      </c>
      <c r="G37" s="24">
        <v>55374</v>
      </c>
      <c r="H37" s="25"/>
    </row>
    <row r="38" spans="1:8" ht="48" x14ac:dyDescent="0.25">
      <c r="A38" s="2" t="s">
        <v>16</v>
      </c>
      <c r="B38" s="2" t="s">
        <v>17</v>
      </c>
      <c r="C38" s="2" t="s">
        <v>18</v>
      </c>
      <c r="D38" s="2" t="s">
        <v>19</v>
      </c>
      <c r="E38" s="2" t="s">
        <v>68</v>
      </c>
      <c r="F38" s="2" t="s">
        <v>69</v>
      </c>
      <c r="G38" s="24">
        <v>235095.14</v>
      </c>
      <c r="H38" s="25"/>
    </row>
    <row r="39" spans="1:8" x14ac:dyDescent="0.25">
      <c r="A39" s="2" t="s">
        <v>16</v>
      </c>
      <c r="B39" s="2" t="s">
        <v>17</v>
      </c>
      <c r="C39" s="2" t="s">
        <v>18</v>
      </c>
      <c r="D39" s="2" t="s">
        <v>19</v>
      </c>
      <c r="E39" s="2" t="s">
        <v>70</v>
      </c>
      <c r="F39" s="2" t="s">
        <v>71</v>
      </c>
      <c r="G39" s="24">
        <v>8788.2199999999993</v>
      </c>
      <c r="H39" s="25"/>
    </row>
    <row r="40" spans="1:8" x14ac:dyDescent="0.25">
      <c r="A40" s="2" t="s">
        <v>16</v>
      </c>
      <c r="B40" s="2" t="s">
        <v>17</v>
      </c>
      <c r="C40" s="2" t="s">
        <v>18</v>
      </c>
      <c r="D40" s="2" t="s">
        <v>19</v>
      </c>
      <c r="E40" s="2" t="s">
        <v>72</v>
      </c>
      <c r="F40" s="2" t="s">
        <v>73</v>
      </c>
      <c r="G40" s="24">
        <v>5600.6</v>
      </c>
      <c r="H40" s="25"/>
    </row>
    <row r="41" spans="1:8" x14ac:dyDescent="0.25">
      <c r="A41" s="2" t="s">
        <v>16</v>
      </c>
      <c r="B41" s="2" t="s">
        <v>17</v>
      </c>
      <c r="C41" s="2" t="s">
        <v>18</v>
      </c>
      <c r="D41" s="2" t="s">
        <v>19</v>
      </c>
      <c r="E41" s="2" t="s">
        <v>74</v>
      </c>
      <c r="F41" s="2" t="s">
        <v>75</v>
      </c>
      <c r="G41" s="24">
        <v>13636.39</v>
      </c>
      <c r="H41" s="25"/>
    </row>
    <row r="42" spans="1:8" x14ac:dyDescent="0.25">
      <c r="A42" s="2" t="s">
        <v>16</v>
      </c>
      <c r="B42" s="2" t="s">
        <v>17</v>
      </c>
      <c r="C42" s="2" t="s">
        <v>18</v>
      </c>
      <c r="D42" s="2" t="s">
        <v>19</v>
      </c>
      <c r="E42" s="2" t="s">
        <v>76</v>
      </c>
      <c r="F42" s="2" t="s">
        <v>77</v>
      </c>
      <c r="G42" s="24">
        <v>394025.31</v>
      </c>
      <c r="H42" s="25"/>
    </row>
    <row r="43" spans="1:8" x14ac:dyDescent="0.25">
      <c r="A43" s="2" t="s">
        <v>16</v>
      </c>
      <c r="B43" s="2" t="s">
        <v>17</v>
      </c>
      <c r="C43" s="2" t="s">
        <v>18</v>
      </c>
      <c r="D43" s="2" t="s">
        <v>19</v>
      </c>
      <c r="E43" s="2" t="s">
        <v>78</v>
      </c>
      <c r="F43" s="2" t="s">
        <v>79</v>
      </c>
      <c r="G43" s="24">
        <v>354032.34</v>
      </c>
      <c r="H43" s="25"/>
    </row>
    <row r="44" spans="1:8" ht="24" x14ac:dyDescent="0.25">
      <c r="A44" s="2" t="s">
        <v>16</v>
      </c>
      <c r="B44" s="2" t="s">
        <v>17</v>
      </c>
      <c r="C44" s="2" t="s">
        <v>18</v>
      </c>
      <c r="D44" s="2" t="s">
        <v>19</v>
      </c>
      <c r="E44" s="2" t="s">
        <v>80</v>
      </c>
      <c r="F44" s="2" t="s">
        <v>81</v>
      </c>
      <c r="G44" s="24">
        <v>30591</v>
      </c>
      <c r="H44" s="25"/>
    </row>
    <row r="45" spans="1:8" x14ac:dyDescent="0.25">
      <c r="A45" s="2" t="s">
        <v>16</v>
      </c>
      <c r="B45" s="2" t="s">
        <v>17</v>
      </c>
      <c r="C45" s="2" t="s">
        <v>18</v>
      </c>
      <c r="D45" s="2" t="s">
        <v>19</v>
      </c>
      <c r="E45" s="2" t="s">
        <v>82</v>
      </c>
      <c r="F45" s="2" t="s">
        <v>83</v>
      </c>
      <c r="G45" s="24">
        <v>42087623</v>
      </c>
      <c r="H45" s="25"/>
    </row>
    <row r="46" spans="1:8" x14ac:dyDescent="0.25">
      <c r="A46" s="2" t="s">
        <v>16</v>
      </c>
      <c r="B46" s="2" t="s">
        <v>17</v>
      </c>
      <c r="C46" s="2" t="s">
        <v>18</v>
      </c>
      <c r="D46" s="2" t="s">
        <v>19</v>
      </c>
      <c r="E46" s="2" t="s">
        <v>84</v>
      </c>
      <c r="F46" s="2" t="s">
        <v>85</v>
      </c>
      <c r="G46" s="24">
        <v>6157125</v>
      </c>
      <c r="H46" s="25"/>
    </row>
    <row r="47" spans="1:8" ht="24" x14ac:dyDescent="0.25">
      <c r="A47" s="2" t="s">
        <v>16</v>
      </c>
      <c r="B47" s="2" t="s">
        <v>17</v>
      </c>
      <c r="C47" s="2" t="s">
        <v>18</v>
      </c>
      <c r="D47" s="2" t="s">
        <v>19</v>
      </c>
      <c r="E47" s="2" t="s">
        <v>86</v>
      </c>
      <c r="F47" s="2" t="s">
        <v>87</v>
      </c>
      <c r="G47" s="24">
        <v>31225.599999999999</v>
      </c>
      <c r="H47" s="25"/>
    </row>
    <row r="48" spans="1:8" x14ac:dyDescent="0.25">
      <c r="A48" s="2" t="s">
        <v>16</v>
      </c>
      <c r="B48" s="2" t="s">
        <v>17</v>
      </c>
      <c r="C48" s="2" t="s">
        <v>18</v>
      </c>
      <c r="D48" s="2" t="s">
        <v>19</v>
      </c>
      <c r="E48" s="2" t="s">
        <v>88</v>
      </c>
      <c r="F48" s="2" t="s">
        <v>89</v>
      </c>
      <c r="G48" s="24">
        <v>238000</v>
      </c>
      <c r="H48" s="25"/>
    </row>
    <row r="49" spans="1:8" ht="48" x14ac:dyDescent="0.25">
      <c r="A49" s="2" t="s">
        <v>16</v>
      </c>
      <c r="B49" s="2" t="s">
        <v>17</v>
      </c>
      <c r="C49" s="2" t="s">
        <v>18</v>
      </c>
      <c r="D49" s="2" t="s">
        <v>19</v>
      </c>
      <c r="E49" s="2" t="s">
        <v>90</v>
      </c>
      <c r="F49" s="2" t="s">
        <v>91</v>
      </c>
      <c r="G49" s="24">
        <v>-49514</v>
      </c>
      <c r="H49" s="25"/>
    </row>
    <row r="50" spans="1:8" ht="24" x14ac:dyDescent="0.25">
      <c r="A50" s="2" t="s">
        <v>92</v>
      </c>
      <c r="B50" s="3"/>
      <c r="C50" s="3"/>
      <c r="D50" s="3"/>
      <c r="E50" s="3"/>
      <c r="F50" s="3"/>
      <c r="G50" s="24">
        <v>62193213.170000002</v>
      </c>
      <c r="H50" s="25"/>
    </row>
    <row r="51" spans="1:8" x14ac:dyDescent="0.25">
      <c r="A51" s="21" t="s">
        <v>0</v>
      </c>
      <c r="B51" s="21"/>
      <c r="C51" s="21"/>
      <c r="D51" s="21"/>
      <c r="E51" s="21"/>
      <c r="F51" s="21"/>
      <c r="G51" s="21"/>
    </row>
    <row r="52" spans="1:8" x14ac:dyDescent="0.25">
      <c r="A52" s="18" t="s">
        <v>93</v>
      </c>
      <c r="B52" s="18"/>
      <c r="C52" s="18"/>
      <c r="D52" s="18"/>
      <c r="E52" s="18"/>
      <c r="F52" s="18"/>
      <c r="G52" s="18"/>
    </row>
  </sheetData>
  <mergeCells count="52">
    <mergeCell ref="A51:G51"/>
    <mergeCell ref="A52:G52"/>
    <mergeCell ref="G46:H46"/>
    <mergeCell ref="G47:H47"/>
    <mergeCell ref="G48:H48"/>
    <mergeCell ref="G49:H49"/>
    <mergeCell ref="G50:H50"/>
    <mergeCell ref="G41:H41"/>
    <mergeCell ref="G42:H42"/>
    <mergeCell ref="G43:H43"/>
    <mergeCell ref="G44:H44"/>
    <mergeCell ref="G45:H45"/>
    <mergeCell ref="G36:H36"/>
    <mergeCell ref="G37:H37"/>
    <mergeCell ref="G38:H38"/>
    <mergeCell ref="G39:H39"/>
    <mergeCell ref="G40:H40"/>
    <mergeCell ref="G31:H31"/>
    <mergeCell ref="G32:H32"/>
    <mergeCell ref="G33:H33"/>
    <mergeCell ref="G34:H34"/>
    <mergeCell ref="G35:H35"/>
    <mergeCell ref="G26:H26"/>
    <mergeCell ref="G27:H27"/>
    <mergeCell ref="G28:H28"/>
    <mergeCell ref="G29:H29"/>
    <mergeCell ref="G30:H30"/>
    <mergeCell ref="G21:H21"/>
    <mergeCell ref="G22:H22"/>
    <mergeCell ref="G23:H23"/>
    <mergeCell ref="G24:H24"/>
    <mergeCell ref="G25:H25"/>
    <mergeCell ref="G16:H16"/>
    <mergeCell ref="G17:H17"/>
    <mergeCell ref="G18:H18"/>
    <mergeCell ref="G19:H19"/>
    <mergeCell ref="G20:H20"/>
    <mergeCell ref="A11:G11"/>
    <mergeCell ref="G12:H12"/>
    <mergeCell ref="G13:H13"/>
    <mergeCell ref="G14:H14"/>
    <mergeCell ref="G15:H15"/>
    <mergeCell ref="G6:H6"/>
    <mergeCell ref="G7:H7"/>
    <mergeCell ref="G8:H8"/>
    <mergeCell ref="G9:H9"/>
    <mergeCell ref="A10:G10"/>
    <mergeCell ref="A1:G1"/>
    <mergeCell ref="A2:G2"/>
    <mergeCell ref="A3:G3"/>
    <mergeCell ref="A4:G4"/>
    <mergeCell ref="A5:G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2025-09-01T10:51:51Z</dcterms:created>
  <dcterms:modified xsi:type="dcterms:W3CDTF">2026-01-15T11:58:23Z</dcterms:modified>
</cp:coreProperties>
</file>